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10" windowWidth="17400" windowHeight="11100"/>
  </bookViews>
  <sheets>
    <sheet name="Прил2 (ГВО)" sheetId="4" r:id="rId1"/>
  </sheets>
  <definedNames>
    <definedName name="_xlnm._FilterDatabase" localSheetId="0" hidden="1">'Прил2 (ГВО)'!$A$7:$AF$25</definedName>
    <definedName name="_xlnm.Print_Titles" localSheetId="0">'Прил2 (ГВО)'!$5:$7</definedName>
    <definedName name="_xlnm.Print_Area" localSheetId="0">'Прил2 (ГВО)'!$A$1:$AF$27</definedName>
  </definedNames>
  <calcPr calcId="145621"/>
</workbook>
</file>

<file path=xl/calcChain.xml><?xml version="1.0" encoding="utf-8"?>
<calcChain xmlns="http://schemas.openxmlformats.org/spreadsheetml/2006/main">
  <c r="H25" i="4" l="1"/>
  <c r="AG20" i="4"/>
  <c r="AG18" i="4"/>
  <c r="AG19" i="4" s="1"/>
  <c r="AG17" i="4"/>
  <c r="AG16" i="4"/>
  <c r="AG15" i="4"/>
  <c r="AG14" i="4"/>
  <c r="AG13" i="4"/>
  <c r="AK19" i="4"/>
  <c r="AG8" i="4"/>
  <c r="AG12" i="4"/>
  <c r="AG9" i="4"/>
  <c r="AF20" i="4" l="1"/>
  <c r="AF9" i="4" l="1"/>
  <c r="AF10" i="4"/>
  <c r="AF11" i="4"/>
  <c r="AF12" i="4"/>
  <c r="AF13" i="4"/>
  <c r="AF14" i="4"/>
  <c r="AF15" i="4"/>
  <c r="AF16" i="4"/>
  <c r="AF17" i="4"/>
  <c r="AF18" i="4"/>
  <c r="AF19" i="4"/>
  <c r="AF8" i="4"/>
  <c r="AG22" i="4"/>
  <c r="AF22" i="4" l="1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I24" i="4" l="1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H24" i="4"/>
  <c r="J22" i="4" l="1"/>
  <c r="AD22" i="4"/>
  <c r="AA22" i="4"/>
  <c r="Z22" i="4"/>
  <c r="Y22" i="4"/>
  <c r="X22" i="4"/>
  <c r="T22" i="4"/>
  <c r="S22" i="4"/>
  <c r="Q22" i="4"/>
  <c r="P22" i="4"/>
  <c r="O22" i="4"/>
  <c r="N22" i="4"/>
  <c r="I22" i="4"/>
  <c r="AE22" i="4"/>
  <c r="AC22" i="4"/>
  <c r="AB22" i="4"/>
  <c r="W22" i="4"/>
  <c r="V22" i="4"/>
  <c r="U22" i="4"/>
  <c r="R22" i="4"/>
  <c r="M22" i="4"/>
  <c r="L22" i="4"/>
  <c r="K22" i="4"/>
  <c r="H22" i="4"/>
</calcChain>
</file>

<file path=xl/sharedStrings.xml><?xml version="1.0" encoding="utf-8"?>
<sst xmlns="http://schemas.openxmlformats.org/spreadsheetml/2006/main" count="100" uniqueCount="85">
  <si>
    <t>Примечание</t>
  </si>
  <si>
    <t>Наименование присоединения</t>
  </si>
  <si>
    <t>Наименование объекта</t>
  </si>
  <si>
    <t>Энергорайон</t>
  </si>
  <si>
    <t>Очередь</t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</si>
  <si>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</si>
  <si>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t>Идентификатор присоединения</t>
  </si>
  <si>
    <t>Время ввода ГВО</t>
  </si>
  <si>
    <t>Нагрузка присоединения в соответствии с утвержденным ГВО, МВт</t>
  </si>
  <si>
    <t>до 20 мин.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</si>
  <si>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</si>
  <si>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</si>
  <si>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</si>
  <si>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</si>
  <si>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</si>
  <si>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</si>
  <si>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</si>
  <si>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ТП-57 от РП-5
(ПС Техстекло ф.1002)</t>
  </si>
  <si>
    <t>ф.0,4 кВ №1,1А,1Б,2,3,4,6,8,9</t>
  </si>
  <si>
    <t>Т-1 от РП-1
Т-2 от РП-1
(ПС Техстекло ф.1023)</t>
  </si>
  <si>
    <t>ф.0,4кВ №2,4,6,9,10,11;
ф.0,4кВ №13,14,16,18</t>
  </si>
  <si>
    <t xml:space="preserve">ф.0,4 кВ №14,18
ф.0,4 кВ №17,19,22,25 </t>
  </si>
  <si>
    <t>ТП-48 от РП-4
ТП-49 от РП-4
(ПС Техстекло ф.1030)</t>
  </si>
  <si>
    <t>ф.0,4 кВ№15,18
ф.0,4 кВ№15,19,20,21</t>
  </si>
  <si>
    <t>до 60 мин.</t>
  </si>
  <si>
    <t>ТП-23 от РП-2
(ПС Техстекло ф.1029)</t>
  </si>
  <si>
    <t>ф.0,4 кВ,№28,30,40,ШМА</t>
  </si>
  <si>
    <t xml:space="preserve">Данные по точкам присоединения АО «Саратовстройстекло»,
участвующим в ГВО в Саратовской энергосистеме на период 01.10.2016-30.09.2017 </t>
  </si>
  <si>
    <t>ТП-14 от РП-1
(ПС Техстекло ф.1023)</t>
  </si>
  <si>
    <t>ф.0,4 кВ №1,2,3,10</t>
  </si>
  <si>
    <t>ТП-14 от РП-1
(ПС Северо-Восточная ф.1025)</t>
  </si>
  <si>
    <t>ф.0,4 кВ 12,13,14,17,18,20,22,23,25,28,33</t>
  </si>
  <si>
    <t>ф.0,4кВ ШМА;
ф.0,4кВ №19,20,21,22,23,26,29,31;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</si>
  <si>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</si>
  <si>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</si>
  <si>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</si>
  <si>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</si>
  <si>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ТП- 41 от РП-4
ТП-45 от РП-4 
(ПС Техстекло ф.1030)</t>
  </si>
  <si>
    <t>Итого объемы отключения
по АО «Саратовстройстекло»</t>
  </si>
  <si>
    <t>1 ч 
(МСК)</t>
  </si>
  <si>
    <t>2 ч 
(МСК)</t>
  </si>
  <si>
    <t>3 ч 
(МСК)</t>
  </si>
  <si>
    <t>4 ч 
(МСК)</t>
  </si>
  <si>
    <t>5 ч 
(МСК)</t>
  </si>
  <si>
    <t>6 ч 
(МСК)</t>
  </si>
  <si>
    <t>7 ч 
(МСК)</t>
  </si>
  <si>
    <t>8 ч 
(МСК)</t>
  </si>
  <si>
    <t>9 ч 
(МСК)</t>
  </si>
  <si>
    <t>10 ч 
(МСК)</t>
  </si>
  <si>
    <t>11 ч 
(МСК)</t>
  </si>
  <si>
    <t>12 ч 
(МСК)</t>
  </si>
  <si>
    <t>13 ч 
(МСК)</t>
  </si>
  <si>
    <t>14 ч 
(МСК)</t>
  </si>
  <si>
    <t>15 ч 
(МСК)</t>
  </si>
  <si>
    <t>16 ч 
(МСК)</t>
  </si>
  <si>
    <t>17 ч 
(МСК)</t>
  </si>
  <si>
    <t>18 ч 
(МСК)</t>
  </si>
  <si>
    <t>19 ч 
(МСК)</t>
  </si>
  <si>
    <t>20 ч 
(МСК)</t>
  </si>
  <si>
    <t>21 ч 
(МСК)</t>
  </si>
  <si>
    <t>22 ч 
(МСК)</t>
  </si>
  <si>
    <t>23 ч 
(МСК)</t>
  </si>
  <si>
    <t>24 ч 
(МСК)</t>
  </si>
  <si>
    <t>ф.1021</t>
  </si>
  <si>
    <t>ф,1023</t>
  </si>
  <si>
    <t>ф,1025</t>
  </si>
  <si>
    <t>ф,1029</t>
  </si>
  <si>
    <t>ф,1030</t>
  </si>
  <si>
    <t>ф,1017</t>
  </si>
  <si>
    <t>ф,1012</t>
  </si>
  <si>
    <t>ф,1040</t>
  </si>
  <si>
    <t>ф,1002</t>
  </si>
  <si>
    <t>Приложение №2 к Письму № _МР6-80-305__ от _14.06.2017_</t>
  </si>
  <si>
    <t>Мощность зафиксированная в характерные часы 21.06.2017 г., МВт</t>
  </si>
  <si>
    <t>ф.1023=</t>
  </si>
  <si>
    <t>ф.1017=</t>
  </si>
  <si>
    <t>ф.1021=</t>
  </si>
  <si>
    <t>ф.1029=</t>
  </si>
  <si>
    <t>ф.1030=</t>
  </si>
  <si>
    <t>ф.1031=</t>
  </si>
  <si>
    <t>ф.1012=</t>
  </si>
  <si>
    <t>ф.1002=</t>
  </si>
  <si>
    <t>ф.1040=</t>
  </si>
  <si>
    <r>
      <t xml:space="preserve">в том числе объемы отключения
с временем ввода </t>
    </r>
    <r>
      <rPr>
        <b/>
        <u/>
        <sz val="11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</si>
  <si>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u/>
        <sz val="11"/>
        <rFont val="Arial Cyr"/>
        <charset val="204"/>
      </rPr>
      <t>от 20 мин до 60 мин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</si>
</sst>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sz val="11"/>
      <name val="Arial Cyr"/>
      <charset val="204"/>
    </font>
    <font>
      <b/>
      <u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u/>
      <sz val="11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73">
    <xf numFmtId="0" fontId="0" fillId="0" borderId="0"/>
    <xf numFmtId="0" fontId="22" fillId="0" borderId="0"/>
    <xf numFmtId="0" fontId="20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40" fillId="0" borderId="16">
      <alignment horizontal="center" vertical="center" wrapText="1"/>
    </xf>
    <xf numFmtId="0" fontId="33" fillId="32" borderId="11">
      <alignment horizontal="center" vertical="center" wrapText="1"/>
    </xf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1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1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2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2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31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39" fillId="1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9" fillId="1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2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9" fillId="28" borderId="0" applyNumberFormat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0" fontId="32" fillId="4" borderId="10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45" fillId="51" borderId="18" applyNumberFormat="0" applyAlignment="0" applyProtection="0"/>
    <xf numFmtId="0" fontId="33" fillId="5" borderId="11" applyNumberForma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47" fillId="51" borderId="17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7" fillId="0" borderId="7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8" fillId="0" borderId="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2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8" fillId="0" borderId="15" applyNumberFormat="0" applyFill="0" applyAlignment="0" applyProtection="0"/>
    <xf numFmtId="0" fontId="52" fillId="52" borderId="23" applyNumberFormat="0" applyAlignment="0" applyProtection="0"/>
    <xf numFmtId="0" fontId="52" fillId="52" borderId="23" applyNumberFormat="0" applyAlignment="0" applyProtection="0"/>
    <xf numFmtId="0" fontId="35" fillId="6" borderId="13" applyNumberFormat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31" fillId="3" borderId="0" applyNumberFormat="0" applyBorder="0" applyAlignment="0" applyProtection="0"/>
    <xf numFmtId="4" fontId="16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22" fillId="0" borderId="0"/>
    <xf numFmtId="0" fontId="55" fillId="0" borderId="0"/>
    <xf numFmtId="0" fontId="15" fillId="0" borderId="0"/>
    <xf numFmtId="4" fontId="16" fillId="0" borderId="0">
      <alignment vertical="center"/>
    </xf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5" fillId="7" borderId="14" applyNumberFormat="0" applyFont="0" applyAlignment="0" applyProtection="0"/>
    <xf numFmtId="0" fontId="15" fillId="7" borderId="14" applyNumberFormat="0" applyFont="0" applyAlignment="0" applyProtection="0"/>
    <xf numFmtId="0" fontId="16" fillId="54" borderId="24" applyNumberFormat="0" applyFont="0" applyAlignment="0" applyProtection="0"/>
    <xf numFmtId="0" fontId="15" fillId="7" borderId="14" applyNumberFormat="0" applyFont="0" applyAlignment="0" applyProtection="0"/>
    <xf numFmtId="0" fontId="15" fillId="7" borderId="14" applyNumberFormat="0" applyFont="0" applyAlignment="0" applyProtection="0"/>
    <xf numFmtId="0" fontId="15" fillId="7" borderId="14" applyNumberFormat="0" applyFont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34" fillId="0" borderId="12" applyNumberFormat="0" applyFill="0" applyAlignment="0" applyProtection="0"/>
    <xf numFmtId="4" fontId="59" fillId="0" borderId="0">
      <alignment vertical="center"/>
    </xf>
    <xf numFmtId="0" fontId="17" fillId="0" borderId="0"/>
    <xf numFmtId="4" fontId="59" fillId="0" borderId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30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3" fillId="55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0" applyNumberFormat="0" applyAlignment="0" applyProtection="0"/>
    <xf numFmtId="0" fontId="33" fillId="5" borderId="11" applyNumberFormat="0" applyAlignment="0" applyProtection="0"/>
    <xf numFmtId="0" fontId="64" fillId="5" borderId="10" applyNumberFormat="0" applyAlignment="0" applyProtection="0"/>
    <xf numFmtId="0" fontId="34" fillId="0" borderId="12" applyNumberFormat="0" applyFill="0" applyAlignment="0" applyProtection="0"/>
    <xf numFmtId="0" fontId="35" fillId="6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0" borderId="0"/>
    <xf numFmtId="0" fontId="16" fillId="0" borderId="0"/>
    <xf numFmtId="0" fontId="3" fillId="7" borderId="1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6" fillId="51" borderId="17" applyNumberForma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9" fontId="16" fillId="0" borderId="0" applyFont="0" applyFill="0" applyBorder="0" applyAlignment="0" applyProtection="0"/>
    <xf numFmtId="0" fontId="3" fillId="7" borderId="14" applyNumberFormat="0" applyFont="0" applyAlignment="0" applyProtection="0"/>
    <xf numFmtId="0" fontId="3" fillId="0" borderId="0"/>
    <xf numFmtId="0" fontId="3" fillId="0" borderId="0"/>
    <xf numFmtId="0" fontId="3" fillId="7" borderId="14" applyNumberFormat="0" applyFont="0" applyAlignment="0" applyProtection="0"/>
    <xf numFmtId="0" fontId="3" fillId="0" borderId="0"/>
    <xf numFmtId="0" fontId="3" fillId="0" borderId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46" fillId="51" borderId="17" applyNumberFormat="0" applyAlignment="0" applyProtection="0"/>
    <xf numFmtId="0" fontId="46" fillId="51" borderId="17" applyNumberFormat="0" applyAlignment="0" applyProtection="0"/>
    <xf numFmtId="0" fontId="16" fillId="54" borderId="24" applyNumberFormat="0" applyFon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6" fillId="51" borderId="17" applyNumberForma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6" fillId="51" borderId="17" applyNumberForma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6" fillId="51" borderId="17" applyNumberForma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51" fillId="0" borderId="22" applyNumberFormat="0" applyFill="0" applyAlignment="0" applyProtection="0"/>
    <xf numFmtId="0" fontId="43" fillId="38" borderId="17" applyNumberFormat="0" applyAlignment="0" applyProtection="0"/>
    <xf numFmtId="0" fontId="46" fillId="51" borderId="17" applyNumberFormat="0" applyAlignment="0" applyProtection="0"/>
    <xf numFmtId="0" fontId="16" fillId="54" borderId="24" applyNumberFormat="0" applyFont="0" applyAlignment="0" applyProtection="0"/>
    <xf numFmtId="0" fontId="44" fillId="51" borderId="18" applyNumberFormat="0" applyAlignment="0" applyProtection="0"/>
    <xf numFmtId="0" fontId="16" fillId="54" borderId="24" applyNumberFormat="0" applyFont="0" applyAlignment="0" applyProtection="0"/>
    <xf numFmtId="0" fontId="46" fillId="51" borderId="17" applyNumberForma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6" fillId="51" borderId="17" applyNumberForma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43" fillId="38" borderId="17" applyNumberFormat="0" applyAlignment="0" applyProtection="0"/>
    <xf numFmtId="0" fontId="44" fillId="51" borderId="18" applyNumberFormat="0" applyAlignment="0" applyProtection="0"/>
    <xf numFmtId="0" fontId="46" fillId="51" borderId="17" applyNumberFormat="0" applyAlignment="0" applyProtection="0"/>
    <xf numFmtId="0" fontId="51" fillId="0" borderId="22" applyNumberFormat="0" applyFill="0" applyAlignment="0" applyProtection="0"/>
    <xf numFmtId="0" fontId="16" fillId="54" borderId="24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</cellStyleXfs>
  <cellXfs count="58">
    <xf numFmtId="0" fontId="0" fillId="0" borderId="0" xfId="0"/>
    <xf numFmtId="0" fontId="20" fillId="0" borderId="0" xfId="2" applyFont="1" applyFill="1" applyBorder="1" applyAlignment="1">
      <alignment horizontal="right" vertical="center"/>
    </xf>
    <xf numFmtId="0" fontId="20" fillId="0" borderId="0" xfId="2" applyFont="1" applyFill="1" applyBorder="1"/>
    <xf numFmtId="0" fontId="20" fillId="0" borderId="0" xfId="2" applyFont="1" applyFill="1" applyBorder="1" applyAlignment="1">
      <alignment horizontal="left" vertical="center"/>
    </xf>
    <xf numFmtId="0" fontId="21" fillId="0" borderId="0" xfId="2" applyFont="1" applyFill="1" applyBorder="1"/>
    <xf numFmtId="0" fontId="23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0" fillId="0" borderId="0" xfId="2" applyFont="1" applyFill="1"/>
    <xf numFmtId="0" fontId="19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wrapText="1"/>
    </xf>
    <xf numFmtId="0" fontId="20" fillId="0" borderId="1" xfId="2" applyFont="1" applyFill="1" applyBorder="1"/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0" fillId="0" borderId="1" xfId="3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0" fontId="0" fillId="0" borderId="6" xfId="3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center" vertical="center" wrapText="1"/>
    </xf>
    <xf numFmtId="164" fontId="65" fillId="0" borderId="1" xfId="2" applyNumberFormat="1" applyFont="1" applyFill="1" applyBorder="1" applyAlignment="1">
      <alignment horizontal="center" vertical="center"/>
    </xf>
    <xf numFmtId="0" fontId="66" fillId="0" borderId="1" xfId="2" applyFont="1" applyFill="1" applyBorder="1"/>
    <xf numFmtId="0" fontId="66" fillId="0" borderId="0" xfId="2" applyFont="1" applyFill="1"/>
    <xf numFmtId="164" fontId="67" fillId="56" borderId="1" xfId="3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wrapText="1"/>
    </xf>
    <xf numFmtId="0" fontId="66" fillId="0" borderId="0" xfId="2" applyFont="1" applyFill="1" applyAlignment="1">
      <alignment wrapText="1"/>
    </xf>
    <xf numFmtId="0" fontId="62" fillId="0" borderId="0" xfId="2" applyFont="1" applyFill="1" applyBorder="1" applyAlignment="1">
      <alignment horizontal="right" vertical="center"/>
    </xf>
    <xf numFmtId="0" fontId="62" fillId="0" borderId="2" xfId="3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164" fontId="24" fillId="0" borderId="1" xfId="5" applyNumberFormat="1" applyFont="1" applyFill="1" applyBorder="1" applyAlignment="1">
      <alignment horizontal="center" vertical="center"/>
    </xf>
    <xf numFmtId="164" fontId="1" fillId="9" borderId="1" xfId="11" applyNumberFormat="1" applyFont="1" applyBorder="1" applyAlignment="1">
      <alignment horizontal="center" vertical="center"/>
    </xf>
    <xf numFmtId="164" fontId="68" fillId="56" borderId="1" xfId="3" applyNumberFormat="1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horizontal="left" vertical="center"/>
    </xf>
    <xf numFmtId="164" fontId="68" fillId="0" borderId="1" xfId="2" applyNumberFormat="1" applyFont="1" applyFill="1" applyBorder="1" applyAlignment="1">
      <alignment horizontal="left" vertical="center"/>
    </xf>
    <xf numFmtId="0" fontId="69" fillId="0" borderId="0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>
      <alignment horizontal="right" vertical="center" wrapText="1"/>
    </xf>
    <xf numFmtId="0" fontId="24" fillId="0" borderId="5" xfId="2" applyFont="1" applyFill="1" applyBorder="1" applyAlignment="1">
      <alignment horizontal="right" vertical="center" wrapText="1"/>
    </xf>
    <xf numFmtId="0" fontId="0" fillId="0" borderId="2" xfId="2" applyFont="1" applyFill="1" applyBorder="1" applyAlignment="1">
      <alignment horizontal="right" vertical="center" wrapText="1"/>
    </xf>
    <xf numFmtId="0" fontId="0" fillId="0" borderId="6" xfId="2" applyFont="1" applyFill="1" applyBorder="1" applyAlignment="1">
      <alignment horizontal="right" vertical="center" wrapText="1"/>
    </xf>
    <xf numFmtId="0" fontId="0" fillId="0" borderId="5" xfId="2" applyFont="1" applyFill="1" applyBorder="1" applyAlignment="1">
      <alignment horizontal="right" vertical="center" wrapText="1"/>
    </xf>
    <xf numFmtId="0" fontId="68" fillId="0" borderId="2" xfId="2" applyFont="1" applyFill="1" applyBorder="1" applyAlignment="1">
      <alignment horizontal="right" vertical="center" wrapText="1"/>
    </xf>
    <xf numFmtId="0" fontId="68" fillId="0" borderId="6" xfId="2" applyFont="1" applyFill="1" applyBorder="1" applyAlignment="1">
      <alignment horizontal="right" vertical="center" wrapText="1"/>
    </xf>
    <xf numFmtId="0" fontId="68" fillId="0" borderId="5" xfId="2" applyFont="1" applyFill="1" applyBorder="1" applyAlignment="1">
      <alignment horizontal="right" vertical="center" wrapText="1"/>
    </xf>
    <xf numFmtId="0" fontId="68" fillId="0" borderId="4" xfId="2" applyFont="1" applyFill="1" applyBorder="1" applyAlignment="1">
      <alignment horizontal="center" vertical="center" wrapText="1"/>
    </xf>
    <xf numFmtId="0" fontId="68" fillId="0" borderId="3" xfId="0" applyFont="1" applyBorder="1" applyAlignment="1">
      <alignment wrapText="1"/>
    </xf>
    <xf numFmtId="0" fontId="62" fillId="0" borderId="4" xfId="2" applyFont="1" applyFill="1" applyBorder="1" applyAlignment="1">
      <alignment horizontal="center" vertical="center" wrapText="1"/>
    </xf>
    <xf numFmtId="0" fontId="62" fillId="0" borderId="3" xfId="0" applyFont="1" applyBorder="1" applyAlignment="1">
      <alignment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62" fillId="0" borderId="3" xfId="2" applyFont="1" applyFill="1" applyBorder="1" applyAlignment="1">
      <alignment horizontal="center" vertical="center" wrapText="1"/>
    </xf>
    <xf numFmtId="0" fontId="68" fillId="0" borderId="4" xfId="2" applyFont="1" applyFill="1" applyBorder="1" applyAlignment="1">
      <alignment horizontal="center" vertical="center" textRotation="90" wrapText="1"/>
    </xf>
    <xf numFmtId="0" fontId="68" fillId="0" borderId="3" xfId="0" applyFont="1" applyBorder="1" applyAlignment="1">
      <alignment textRotation="90" wrapText="1"/>
    </xf>
    <xf numFmtId="0" fontId="62" fillId="0" borderId="2" xfId="3" applyFont="1" applyFill="1" applyBorder="1" applyAlignment="1">
      <alignment horizontal="center" vertical="center" wrapText="1"/>
    </xf>
    <xf numFmtId="0" fontId="62" fillId="0" borderId="6" xfId="3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 vertical="center" wrapText="1"/>
    </xf>
  </cellXfs>
  <cellStyles count="1573">
    <cellStyle name=" 1" xfId="6"/>
    <cellStyle name="1" xfId="7"/>
    <cellStyle name="2" xfId="8"/>
    <cellStyle name="20% - Акцент1" xfId="826" builtinId="30" customBuiltin="1"/>
    <cellStyle name="20% - Акцент1 2" xfId="9"/>
    <cellStyle name="20% - Акцент1 2 2" xfId="10"/>
    <cellStyle name="20% - Акцент1 3" xfId="11"/>
    <cellStyle name="20% - Акцент1 3 10" xfId="549"/>
    <cellStyle name="20% - Акцент1 3 10 2" xfId="1002"/>
    <cellStyle name="20% - Акцент1 3 11" xfId="601"/>
    <cellStyle name="20% - Акцент1 3 11 2" xfId="1003"/>
    <cellStyle name="20% - Акцент1 3 12" xfId="653"/>
    <cellStyle name="20% - Акцент1 3 12 2" xfId="1004"/>
    <cellStyle name="20% - Акцент1 3 13" xfId="705"/>
    <cellStyle name="20% - Акцент1 3 14" xfId="1001"/>
    <cellStyle name="20% - Акцент1 3 2" xfId="12"/>
    <cellStyle name="20% - Акцент1 3 2 10" xfId="602"/>
    <cellStyle name="20% - Акцент1 3 2 10 2" xfId="1006"/>
    <cellStyle name="20% - Акцент1 3 2 11" xfId="654"/>
    <cellStyle name="20% - Акцент1 3 2 11 2" xfId="1007"/>
    <cellStyle name="20% - Акцент1 3 2 12" xfId="706"/>
    <cellStyle name="20% - Акцент1 3 2 13" xfId="1005"/>
    <cellStyle name="20% - Акцент1 3 2 2" xfId="186"/>
    <cellStyle name="20% - Акцент1 3 2 2 2" xfId="707"/>
    <cellStyle name="20% - Акцент1 3 2 2 3" xfId="1008"/>
    <cellStyle name="20% - Акцент1 3 2 3" xfId="238"/>
    <cellStyle name="20% - Акцент1 3 2 3 2" xfId="1009"/>
    <cellStyle name="20% - Акцент1 3 2 4" xfId="290"/>
    <cellStyle name="20% - Акцент1 3 2 4 2" xfId="1010"/>
    <cellStyle name="20% - Акцент1 3 2 5" xfId="342"/>
    <cellStyle name="20% - Акцент1 3 2 5 2" xfId="1011"/>
    <cellStyle name="20% - Акцент1 3 2 6" xfId="394"/>
    <cellStyle name="20% - Акцент1 3 2 6 2" xfId="1012"/>
    <cellStyle name="20% - Акцент1 3 2 7" xfId="446"/>
    <cellStyle name="20% - Акцент1 3 2 7 2" xfId="1013"/>
    <cellStyle name="20% - Акцент1 3 2 8" xfId="498"/>
    <cellStyle name="20% - Акцент1 3 2 8 2" xfId="1014"/>
    <cellStyle name="20% - Акцент1 3 2 9" xfId="550"/>
    <cellStyle name="20% - Акцент1 3 2 9 2" xfId="1015"/>
    <cellStyle name="20% - Акцент1 3 3" xfId="185"/>
    <cellStyle name="20% - Акцент1 3 3 2" xfId="708"/>
    <cellStyle name="20% - Акцент1 3 3 3" xfId="1016"/>
    <cellStyle name="20% - Акцент1 3 4" xfId="237"/>
    <cellStyle name="20% - Акцент1 3 4 2" xfId="1017"/>
    <cellStyle name="20% - Акцент1 3 5" xfId="289"/>
    <cellStyle name="20% - Акцент1 3 5 2" xfId="1018"/>
    <cellStyle name="20% - Акцент1 3 6" xfId="341"/>
    <cellStyle name="20% - Акцент1 3 6 2" xfId="1019"/>
    <cellStyle name="20% - Акцент1 3 7" xfId="393"/>
    <cellStyle name="20% - Акцент1 3 7 2" xfId="1020"/>
    <cellStyle name="20% - Акцент1 3 8" xfId="445"/>
    <cellStyle name="20% - Акцент1 3 8 2" xfId="1021"/>
    <cellStyle name="20% - Акцент1 3 9" xfId="497"/>
    <cellStyle name="20% - Акцент1 3 9 2" xfId="1022"/>
    <cellStyle name="20% - Акцент1 4" xfId="13"/>
    <cellStyle name="20% - Акцент1 4 10" xfId="603"/>
    <cellStyle name="20% - Акцент1 4 10 2" xfId="1024"/>
    <cellStyle name="20% - Акцент1 4 11" xfId="655"/>
    <cellStyle name="20% - Акцент1 4 11 2" xfId="1025"/>
    <cellStyle name="20% - Акцент1 4 12" xfId="709"/>
    <cellStyle name="20% - Акцент1 4 13" xfId="1023"/>
    <cellStyle name="20% - Акцент1 4 2" xfId="187"/>
    <cellStyle name="20% - Акцент1 4 2 2" xfId="710"/>
    <cellStyle name="20% - Акцент1 4 2 3" xfId="1026"/>
    <cellStyle name="20% - Акцент1 4 3" xfId="239"/>
    <cellStyle name="20% - Акцент1 4 3 2" xfId="1027"/>
    <cellStyle name="20% - Акцент1 4 4" xfId="291"/>
    <cellStyle name="20% - Акцент1 4 4 2" xfId="1028"/>
    <cellStyle name="20% - Акцент1 4 5" xfId="343"/>
    <cellStyle name="20% - Акцент1 4 5 2" xfId="1029"/>
    <cellStyle name="20% - Акцент1 4 6" xfId="395"/>
    <cellStyle name="20% - Акцент1 4 6 2" xfId="1030"/>
    <cellStyle name="20% - Акцент1 4 7" xfId="447"/>
    <cellStyle name="20% - Акцент1 4 7 2" xfId="1031"/>
    <cellStyle name="20% - Акцент1 4 8" xfId="499"/>
    <cellStyle name="20% - Акцент1 4 8 2" xfId="1032"/>
    <cellStyle name="20% - Акцент1 4 9" xfId="551"/>
    <cellStyle name="20% - Акцент1 4 9 2" xfId="1033"/>
    <cellStyle name="20% - Акцент2" xfId="830" builtinId="34" customBuiltin="1"/>
    <cellStyle name="20% - Акцент2 2" xfId="14"/>
    <cellStyle name="20% - Акцент2 2 2" xfId="15"/>
    <cellStyle name="20% - Акцент2 3" xfId="16"/>
    <cellStyle name="20% - Акцент2 3 10" xfId="552"/>
    <cellStyle name="20% - Акцент2 3 10 2" xfId="1035"/>
    <cellStyle name="20% - Акцент2 3 11" xfId="604"/>
    <cellStyle name="20% - Акцент2 3 11 2" xfId="1036"/>
    <cellStyle name="20% - Акцент2 3 12" xfId="656"/>
    <cellStyle name="20% - Акцент2 3 12 2" xfId="1037"/>
    <cellStyle name="20% - Акцент2 3 13" xfId="711"/>
    <cellStyle name="20% - Акцент2 3 14" xfId="1034"/>
    <cellStyle name="20% - Акцент2 3 2" xfId="17"/>
    <cellStyle name="20% - Акцент2 3 2 10" xfId="605"/>
    <cellStyle name="20% - Акцент2 3 2 10 2" xfId="1039"/>
    <cellStyle name="20% - Акцент2 3 2 11" xfId="657"/>
    <cellStyle name="20% - Акцент2 3 2 11 2" xfId="1040"/>
    <cellStyle name="20% - Акцент2 3 2 12" xfId="712"/>
    <cellStyle name="20% - Акцент2 3 2 13" xfId="1038"/>
    <cellStyle name="20% - Акцент2 3 2 2" xfId="189"/>
    <cellStyle name="20% - Акцент2 3 2 2 2" xfId="713"/>
    <cellStyle name="20% - Акцент2 3 2 2 3" xfId="1041"/>
    <cellStyle name="20% - Акцент2 3 2 3" xfId="241"/>
    <cellStyle name="20% - Акцент2 3 2 3 2" xfId="1042"/>
    <cellStyle name="20% - Акцент2 3 2 4" xfId="293"/>
    <cellStyle name="20% - Акцент2 3 2 4 2" xfId="1043"/>
    <cellStyle name="20% - Акцент2 3 2 5" xfId="345"/>
    <cellStyle name="20% - Акцент2 3 2 5 2" xfId="1044"/>
    <cellStyle name="20% - Акцент2 3 2 6" xfId="397"/>
    <cellStyle name="20% - Акцент2 3 2 6 2" xfId="1045"/>
    <cellStyle name="20% - Акцент2 3 2 7" xfId="449"/>
    <cellStyle name="20% - Акцент2 3 2 7 2" xfId="1046"/>
    <cellStyle name="20% - Акцент2 3 2 8" xfId="501"/>
    <cellStyle name="20% - Акцент2 3 2 8 2" xfId="1047"/>
    <cellStyle name="20% - Акцент2 3 2 9" xfId="553"/>
    <cellStyle name="20% - Акцент2 3 2 9 2" xfId="1048"/>
    <cellStyle name="20% - Акцент2 3 3" xfId="188"/>
    <cellStyle name="20% - Акцент2 3 3 2" xfId="714"/>
    <cellStyle name="20% - Акцент2 3 3 3" xfId="1049"/>
    <cellStyle name="20% - Акцент2 3 4" xfId="240"/>
    <cellStyle name="20% - Акцент2 3 4 2" xfId="1050"/>
    <cellStyle name="20% - Акцент2 3 5" xfId="292"/>
    <cellStyle name="20% - Акцент2 3 5 2" xfId="1051"/>
    <cellStyle name="20% - Акцент2 3 6" xfId="344"/>
    <cellStyle name="20% - Акцент2 3 6 2" xfId="1052"/>
    <cellStyle name="20% - Акцент2 3 7" xfId="396"/>
    <cellStyle name="20% - Акцент2 3 7 2" xfId="1053"/>
    <cellStyle name="20% - Акцент2 3 8" xfId="448"/>
    <cellStyle name="20% - Акцент2 3 8 2" xfId="1054"/>
    <cellStyle name="20% - Акцент2 3 9" xfId="500"/>
    <cellStyle name="20% - Акцент2 3 9 2" xfId="1055"/>
    <cellStyle name="20% - Акцент2 4" xfId="18"/>
    <cellStyle name="20% - Акцент2 4 10" xfId="606"/>
    <cellStyle name="20% - Акцент2 4 10 2" xfId="1057"/>
    <cellStyle name="20% - Акцент2 4 11" xfId="658"/>
    <cellStyle name="20% - Акцент2 4 11 2" xfId="1058"/>
    <cellStyle name="20% - Акцент2 4 12" xfId="715"/>
    <cellStyle name="20% - Акцент2 4 13" xfId="1056"/>
    <cellStyle name="20% - Акцент2 4 2" xfId="190"/>
    <cellStyle name="20% - Акцент2 4 2 2" xfId="716"/>
    <cellStyle name="20% - Акцент2 4 2 3" xfId="1059"/>
    <cellStyle name="20% - Акцент2 4 3" xfId="242"/>
    <cellStyle name="20% - Акцент2 4 3 2" xfId="1060"/>
    <cellStyle name="20% - Акцент2 4 4" xfId="294"/>
    <cellStyle name="20% - Акцент2 4 4 2" xfId="1061"/>
    <cellStyle name="20% - Акцент2 4 5" xfId="346"/>
    <cellStyle name="20% - Акцент2 4 5 2" xfId="1062"/>
    <cellStyle name="20% - Акцент2 4 6" xfId="398"/>
    <cellStyle name="20% - Акцент2 4 6 2" xfId="1063"/>
    <cellStyle name="20% - Акцент2 4 7" xfId="450"/>
    <cellStyle name="20% - Акцент2 4 7 2" xfId="1064"/>
    <cellStyle name="20% - Акцент2 4 8" xfId="502"/>
    <cellStyle name="20% - Акцент2 4 8 2" xfId="1065"/>
    <cellStyle name="20% - Акцент2 4 9" xfId="554"/>
    <cellStyle name="20% - Акцент2 4 9 2" xfId="1066"/>
    <cellStyle name="20% - Акцент3" xfId="834" builtinId="38" customBuiltin="1"/>
    <cellStyle name="20% - Акцент3 2" xfId="19"/>
    <cellStyle name="20% - Акцент3 2 2" xfId="20"/>
    <cellStyle name="20% - Акцент3 3" xfId="21"/>
    <cellStyle name="20% - Акцент3 3 10" xfId="555"/>
    <cellStyle name="20% - Акцент3 3 10 2" xfId="1068"/>
    <cellStyle name="20% - Акцент3 3 11" xfId="607"/>
    <cellStyle name="20% - Акцент3 3 11 2" xfId="1069"/>
    <cellStyle name="20% - Акцент3 3 12" xfId="659"/>
    <cellStyle name="20% - Акцент3 3 12 2" xfId="1070"/>
    <cellStyle name="20% - Акцент3 3 13" xfId="717"/>
    <cellStyle name="20% - Акцент3 3 14" xfId="1067"/>
    <cellStyle name="20% - Акцент3 3 2" xfId="22"/>
    <cellStyle name="20% - Акцент3 3 2 10" xfId="608"/>
    <cellStyle name="20% - Акцент3 3 2 10 2" xfId="1072"/>
    <cellStyle name="20% - Акцент3 3 2 11" xfId="660"/>
    <cellStyle name="20% - Акцент3 3 2 11 2" xfId="1073"/>
    <cellStyle name="20% - Акцент3 3 2 12" xfId="718"/>
    <cellStyle name="20% - Акцент3 3 2 13" xfId="1071"/>
    <cellStyle name="20% - Акцент3 3 2 2" xfId="192"/>
    <cellStyle name="20% - Акцент3 3 2 2 2" xfId="719"/>
    <cellStyle name="20% - Акцент3 3 2 2 3" xfId="1074"/>
    <cellStyle name="20% - Акцент3 3 2 3" xfId="244"/>
    <cellStyle name="20% - Акцент3 3 2 3 2" xfId="1075"/>
    <cellStyle name="20% - Акцент3 3 2 4" xfId="296"/>
    <cellStyle name="20% - Акцент3 3 2 4 2" xfId="1076"/>
    <cellStyle name="20% - Акцент3 3 2 5" xfId="348"/>
    <cellStyle name="20% - Акцент3 3 2 5 2" xfId="1077"/>
    <cellStyle name="20% - Акцент3 3 2 6" xfId="400"/>
    <cellStyle name="20% - Акцент3 3 2 6 2" xfId="1078"/>
    <cellStyle name="20% - Акцент3 3 2 7" xfId="452"/>
    <cellStyle name="20% - Акцент3 3 2 7 2" xfId="1079"/>
    <cellStyle name="20% - Акцент3 3 2 8" xfId="504"/>
    <cellStyle name="20% - Акцент3 3 2 8 2" xfId="1080"/>
    <cellStyle name="20% - Акцент3 3 2 9" xfId="556"/>
    <cellStyle name="20% - Акцент3 3 2 9 2" xfId="1081"/>
    <cellStyle name="20% - Акцент3 3 3" xfId="191"/>
    <cellStyle name="20% - Акцент3 3 3 2" xfId="720"/>
    <cellStyle name="20% - Акцент3 3 3 3" xfId="1082"/>
    <cellStyle name="20% - Акцент3 3 4" xfId="243"/>
    <cellStyle name="20% - Акцент3 3 4 2" xfId="1083"/>
    <cellStyle name="20% - Акцент3 3 5" xfId="295"/>
    <cellStyle name="20% - Акцент3 3 5 2" xfId="1084"/>
    <cellStyle name="20% - Акцент3 3 6" xfId="347"/>
    <cellStyle name="20% - Акцент3 3 6 2" xfId="1085"/>
    <cellStyle name="20% - Акцент3 3 7" xfId="399"/>
    <cellStyle name="20% - Акцент3 3 7 2" xfId="1086"/>
    <cellStyle name="20% - Акцент3 3 8" xfId="451"/>
    <cellStyle name="20% - Акцент3 3 8 2" xfId="1087"/>
    <cellStyle name="20% - Акцент3 3 9" xfId="503"/>
    <cellStyle name="20% - Акцент3 3 9 2" xfId="1088"/>
    <cellStyle name="20% - Акцент3 4" xfId="23"/>
    <cellStyle name="20% - Акцент3 4 10" xfId="609"/>
    <cellStyle name="20% - Акцент3 4 10 2" xfId="1090"/>
    <cellStyle name="20% - Акцент3 4 11" xfId="661"/>
    <cellStyle name="20% - Акцент3 4 11 2" xfId="1091"/>
    <cellStyle name="20% - Акцент3 4 12" xfId="721"/>
    <cellStyle name="20% - Акцент3 4 13" xfId="1089"/>
    <cellStyle name="20% - Акцент3 4 2" xfId="193"/>
    <cellStyle name="20% - Акцент3 4 2 2" xfId="722"/>
    <cellStyle name="20% - Акцент3 4 2 3" xfId="1092"/>
    <cellStyle name="20% - Акцент3 4 3" xfId="245"/>
    <cellStyle name="20% - Акцент3 4 3 2" xfId="1093"/>
    <cellStyle name="20% - Акцент3 4 4" xfId="297"/>
    <cellStyle name="20% - Акцент3 4 4 2" xfId="1094"/>
    <cellStyle name="20% - Акцент3 4 5" xfId="349"/>
    <cellStyle name="20% - Акцент3 4 5 2" xfId="1095"/>
    <cellStyle name="20% - Акцент3 4 6" xfId="401"/>
    <cellStyle name="20% - Акцент3 4 6 2" xfId="1096"/>
    <cellStyle name="20% - Акцент3 4 7" xfId="453"/>
    <cellStyle name="20% - Акцент3 4 7 2" xfId="1097"/>
    <cellStyle name="20% - Акцент3 4 8" xfId="505"/>
    <cellStyle name="20% - Акцент3 4 8 2" xfId="1098"/>
    <cellStyle name="20% - Акцент3 4 9" xfId="557"/>
    <cellStyle name="20% - Акцент3 4 9 2" xfId="1099"/>
    <cellStyle name="20% - Акцент4" xfId="838" builtinId="42" customBuiltin="1"/>
    <cellStyle name="20% - Акцент4 2" xfId="24"/>
    <cellStyle name="20% - Акцент4 2 2" xfId="25"/>
    <cellStyle name="20% - Акцент4 3" xfId="26"/>
    <cellStyle name="20% - Акцент4 3 10" xfId="558"/>
    <cellStyle name="20% - Акцент4 3 10 2" xfId="1101"/>
    <cellStyle name="20% - Акцент4 3 11" xfId="610"/>
    <cellStyle name="20% - Акцент4 3 11 2" xfId="1102"/>
    <cellStyle name="20% - Акцент4 3 12" xfId="662"/>
    <cellStyle name="20% - Акцент4 3 12 2" xfId="1103"/>
    <cellStyle name="20% - Акцент4 3 13" xfId="723"/>
    <cellStyle name="20% - Акцент4 3 14" xfId="1100"/>
    <cellStyle name="20% - Акцент4 3 2" xfId="27"/>
    <cellStyle name="20% - Акцент4 3 2 10" xfId="611"/>
    <cellStyle name="20% - Акцент4 3 2 10 2" xfId="1105"/>
    <cellStyle name="20% - Акцент4 3 2 11" xfId="663"/>
    <cellStyle name="20% - Акцент4 3 2 11 2" xfId="1106"/>
    <cellStyle name="20% - Акцент4 3 2 12" xfId="724"/>
    <cellStyle name="20% - Акцент4 3 2 13" xfId="1104"/>
    <cellStyle name="20% - Акцент4 3 2 2" xfId="195"/>
    <cellStyle name="20% - Акцент4 3 2 2 2" xfId="725"/>
    <cellStyle name="20% - Акцент4 3 2 2 3" xfId="1107"/>
    <cellStyle name="20% - Акцент4 3 2 3" xfId="247"/>
    <cellStyle name="20% - Акцент4 3 2 3 2" xfId="1108"/>
    <cellStyle name="20% - Акцент4 3 2 4" xfId="299"/>
    <cellStyle name="20% - Акцент4 3 2 4 2" xfId="1109"/>
    <cellStyle name="20% - Акцент4 3 2 5" xfId="351"/>
    <cellStyle name="20% - Акцент4 3 2 5 2" xfId="1110"/>
    <cellStyle name="20% - Акцент4 3 2 6" xfId="403"/>
    <cellStyle name="20% - Акцент4 3 2 6 2" xfId="1111"/>
    <cellStyle name="20% - Акцент4 3 2 7" xfId="455"/>
    <cellStyle name="20% - Акцент4 3 2 7 2" xfId="1112"/>
    <cellStyle name="20% - Акцент4 3 2 8" xfId="507"/>
    <cellStyle name="20% - Акцент4 3 2 8 2" xfId="1113"/>
    <cellStyle name="20% - Акцент4 3 2 9" xfId="559"/>
    <cellStyle name="20% - Акцент4 3 2 9 2" xfId="1114"/>
    <cellStyle name="20% - Акцент4 3 3" xfId="194"/>
    <cellStyle name="20% - Акцент4 3 3 2" xfId="726"/>
    <cellStyle name="20% - Акцент4 3 3 3" xfId="1115"/>
    <cellStyle name="20% - Акцент4 3 4" xfId="246"/>
    <cellStyle name="20% - Акцент4 3 4 2" xfId="1116"/>
    <cellStyle name="20% - Акцент4 3 5" xfId="298"/>
    <cellStyle name="20% - Акцент4 3 5 2" xfId="1117"/>
    <cellStyle name="20% - Акцент4 3 6" xfId="350"/>
    <cellStyle name="20% - Акцент4 3 6 2" xfId="1118"/>
    <cellStyle name="20% - Акцент4 3 7" xfId="402"/>
    <cellStyle name="20% - Акцент4 3 7 2" xfId="1119"/>
    <cellStyle name="20% - Акцент4 3 8" xfId="454"/>
    <cellStyle name="20% - Акцент4 3 8 2" xfId="1120"/>
    <cellStyle name="20% - Акцент4 3 9" xfId="506"/>
    <cellStyle name="20% - Акцент4 3 9 2" xfId="1121"/>
    <cellStyle name="20% - Акцент4 4" xfId="28"/>
    <cellStyle name="20% - Акцент4 4 10" xfId="612"/>
    <cellStyle name="20% - Акцент4 4 10 2" xfId="1123"/>
    <cellStyle name="20% - Акцент4 4 11" xfId="664"/>
    <cellStyle name="20% - Акцент4 4 11 2" xfId="1124"/>
    <cellStyle name="20% - Акцент4 4 12" xfId="727"/>
    <cellStyle name="20% - Акцент4 4 13" xfId="1122"/>
    <cellStyle name="20% - Акцент4 4 2" xfId="196"/>
    <cellStyle name="20% - Акцент4 4 2 2" xfId="728"/>
    <cellStyle name="20% - Акцент4 4 2 3" xfId="1125"/>
    <cellStyle name="20% - Акцент4 4 3" xfId="248"/>
    <cellStyle name="20% - Акцент4 4 3 2" xfId="1126"/>
    <cellStyle name="20% - Акцент4 4 4" xfId="300"/>
    <cellStyle name="20% - Акцент4 4 4 2" xfId="1127"/>
    <cellStyle name="20% - Акцент4 4 5" xfId="352"/>
    <cellStyle name="20% - Акцент4 4 5 2" xfId="1128"/>
    <cellStyle name="20% - Акцент4 4 6" xfId="404"/>
    <cellStyle name="20% - Акцент4 4 6 2" xfId="1129"/>
    <cellStyle name="20% - Акцент4 4 7" xfId="456"/>
    <cellStyle name="20% - Акцент4 4 7 2" xfId="1130"/>
    <cellStyle name="20% - Акцент4 4 8" xfId="508"/>
    <cellStyle name="20% - Акцент4 4 8 2" xfId="1131"/>
    <cellStyle name="20% - Акцент4 4 9" xfId="560"/>
    <cellStyle name="20% - Акцент4 4 9 2" xfId="1132"/>
    <cellStyle name="20% - Акцент5" xfId="842" builtinId="46" customBuiltin="1"/>
    <cellStyle name="20% - Акцент5 2" xfId="29"/>
    <cellStyle name="20% - Акцент5 2 2" xfId="30"/>
    <cellStyle name="20% - Акцент5 3" xfId="31"/>
    <cellStyle name="20% - Акцент5 3 10" xfId="561"/>
    <cellStyle name="20% - Акцент5 3 10 2" xfId="1134"/>
    <cellStyle name="20% - Акцент5 3 11" xfId="613"/>
    <cellStyle name="20% - Акцент5 3 11 2" xfId="1135"/>
    <cellStyle name="20% - Акцент5 3 12" xfId="665"/>
    <cellStyle name="20% - Акцент5 3 12 2" xfId="1136"/>
    <cellStyle name="20% - Акцент5 3 13" xfId="729"/>
    <cellStyle name="20% - Акцент5 3 14" xfId="1133"/>
    <cellStyle name="20% - Акцент5 3 2" xfId="32"/>
    <cellStyle name="20% - Акцент5 3 2 10" xfId="614"/>
    <cellStyle name="20% - Акцент5 3 2 10 2" xfId="1138"/>
    <cellStyle name="20% - Акцент5 3 2 11" xfId="666"/>
    <cellStyle name="20% - Акцент5 3 2 11 2" xfId="1139"/>
    <cellStyle name="20% - Акцент5 3 2 12" xfId="730"/>
    <cellStyle name="20% - Акцент5 3 2 13" xfId="1137"/>
    <cellStyle name="20% - Акцент5 3 2 2" xfId="198"/>
    <cellStyle name="20% - Акцент5 3 2 2 2" xfId="731"/>
    <cellStyle name="20% - Акцент5 3 2 2 3" xfId="1140"/>
    <cellStyle name="20% - Акцент5 3 2 3" xfId="250"/>
    <cellStyle name="20% - Акцент5 3 2 3 2" xfId="1141"/>
    <cellStyle name="20% - Акцент5 3 2 4" xfId="302"/>
    <cellStyle name="20% - Акцент5 3 2 4 2" xfId="1142"/>
    <cellStyle name="20% - Акцент5 3 2 5" xfId="354"/>
    <cellStyle name="20% - Акцент5 3 2 5 2" xfId="1143"/>
    <cellStyle name="20% - Акцент5 3 2 6" xfId="406"/>
    <cellStyle name="20% - Акцент5 3 2 6 2" xfId="1144"/>
    <cellStyle name="20% - Акцент5 3 2 7" xfId="458"/>
    <cellStyle name="20% - Акцент5 3 2 7 2" xfId="1145"/>
    <cellStyle name="20% - Акцент5 3 2 8" xfId="510"/>
    <cellStyle name="20% - Акцент5 3 2 8 2" xfId="1146"/>
    <cellStyle name="20% - Акцент5 3 2 9" xfId="562"/>
    <cellStyle name="20% - Акцент5 3 2 9 2" xfId="1147"/>
    <cellStyle name="20% - Акцент5 3 3" xfId="197"/>
    <cellStyle name="20% - Акцент5 3 3 2" xfId="732"/>
    <cellStyle name="20% - Акцент5 3 3 3" xfId="1148"/>
    <cellStyle name="20% - Акцент5 3 4" xfId="249"/>
    <cellStyle name="20% - Акцент5 3 4 2" xfId="1149"/>
    <cellStyle name="20% - Акцент5 3 5" xfId="301"/>
    <cellStyle name="20% - Акцент5 3 5 2" xfId="1150"/>
    <cellStyle name="20% - Акцент5 3 6" xfId="353"/>
    <cellStyle name="20% - Акцент5 3 6 2" xfId="1151"/>
    <cellStyle name="20% - Акцент5 3 7" xfId="405"/>
    <cellStyle name="20% - Акцент5 3 7 2" xfId="1152"/>
    <cellStyle name="20% - Акцент5 3 8" xfId="457"/>
    <cellStyle name="20% - Акцент5 3 8 2" xfId="1153"/>
    <cellStyle name="20% - Акцент5 3 9" xfId="509"/>
    <cellStyle name="20% - Акцент5 3 9 2" xfId="1154"/>
    <cellStyle name="20% - Акцент5 4" xfId="33"/>
    <cellStyle name="20% - Акцент5 4 10" xfId="615"/>
    <cellStyle name="20% - Акцент5 4 10 2" xfId="1156"/>
    <cellStyle name="20% - Акцент5 4 11" xfId="667"/>
    <cellStyle name="20% - Акцент5 4 11 2" xfId="1157"/>
    <cellStyle name="20% - Акцент5 4 12" xfId="733"/>
    <cellStyle name="20% - Акцент5 4 13" xfId="1155"/>
    <cellStyle name="20% - Акцент5 4 2" xfId="199"/>
    <cellStyle name="20% - Акцент5 4 2 2" xfId="734"/>
    <cellStyle name="20% - Акцент5 4 2 3" xfId="1158"/>
    <cellStyle name="20% - Акцент5 4 3" xfId="251"/>
    <cellStyle name="20% - Акцент5 4 3 2" xfId="1159"/>
    <cellStyle name="20% - Акцент5 4 4" xfId="303"/>
    <cellStyle name="20% - Акцент5 4 4 2" xfId="1160"/>
    <cellStyle name="20% - Акцент5 4 5" xfId="355"/>
    <cellStyle name="20% - Акцент5 4 5 2" xfId="1161"/>
    <cellStyle name="20% - Акцент5 4 6" xfId="407"/>
    <cellStyle name="20% - Акцент5 4 6 2" xfId="1162"/>
    <cellStyle name="20% - Акцент5 4 7" xfId="459"/>
    <cellStyle name="20% - Акцент5 4 7 2" xfId="1163"/>
    <cellStyle name="20% - Акцент5 4 8" xfId="511"/>
    <cellStyle name="20% - Акцент5 4 8 2" xfId="1164"/>
    <cellStyle name="20% - Акцент5 4 9" xfId="563"/>
    <cellStyle name="20% - Акцент5 4 9 2" xfId="1165"/>
    <cellStyle name="20% - Акцент6" xfId="846" builtinId="50" customBuiltin="1"/>
    <cellStyle name="20% - Акцент6 2" xfId="34"/>
    <cellStyle name="20% - Акцент6 2 2" xfId="35"/>
    <cellStyle name="20% - Акцент6 3" xfId="36"/>
    <cellStyle name="20% - Акцент6 3 10" xfId="564"/>
    <cellStyle name="20% - Акцент6 3 10 2" xfId="1167"/>
    <cellStyle name="20% - Акцент6 3 11" xfId="616"/>
    <cellStyle name="20% - Акцент6 3 11 2" xfId="1168"/>
    <cellStyle name="20% - Акцент6 3 12" xfId="668"/>
    <cellStyle name="20% - Акцент6 3 12 2" xfId="1169"/>
    <cellStyle name="20% - Акцент6 3 13" xfId="735"/>
    <cellStyle name="20% - Акцент6 3 14" xfId="1166"/>
    <cellStyle name="20% - Акцент6 3 2" xfId="37"/>
    <cellStyle name="20% - Акцент6 3 2 10" xfId="617"/>
    <cellStyle name="20% - Акцент6 3 2 10 2" xfId="1171"/>
    <cellStyle name="20% - Акцент6 3 2 11" xfId="669"/>
    <cellStyle name="20% - Акцент6 3 2 11 2" xfId="1172"/>
    <cellStyle name="20% - Акцент6 3 2 12" xfId="736"/>
    <cellStyle name="20% - Акцент6 3 2 13" xfId="1170"/>
    <cellStyle name="20% - Акцент6 3 2 2" xfId="201"/>
    <cellStyle name="20% - Акцент6 3 2 2 2" xfId="737"/>
    <cellStyle name="20% - Акцент6 3 2 2 3" xfId="1173"/>
    <cellStyle name="20% - Акцент6 3 2 3" xfId="253"/>
    <cellStyle name="20% - Акцент6 3 2 3 2" xfId="1174"/>
    <cellStyle name="20% - Акцент6 3 2 4" xfId="305"/>
    <cellStyle name="20% - Акцент6 3 2 4 2" xfId="1175"/>
    <cellStyle name="20% - Акцент6 3 2 5" xfId="357"/>
    <cellStyle name="20% - Акцент6 3 2 5 2" xfId="1176"/>
    <cellStyle name="20% - Акцент6 3 2 6" xfId="409"/>
    <cellStyle name="20% - Акцент6 3 2 6 2" xfId="1177"/>
    <cellStyle name="20% - Акцент6 3 2 7" xfId="461"/>
    <cellStyle name="20% - Акцент6 3 2 7 2" xfId="1178"/>
    <cellStyle name="20% - Акцент6 3 2 8" xfId="513"/>
    <cellStyle name="20% - Акцент6 3 2 8 2" xfId="1179"/>
    <cellStyle name="20% - Акцент6 3 2 9" xfId="565"/>
    <cellStyle name="20% - Акцент6 3 2 9 2" xfId="1180"/>
    <cellStyle name="20% - Акцент6 3 3" xfId="200"/>
    <cellStyle name="20% - Акцент6 3 3 2" xfId="738"/>
    <cellStyle name="20% - Акцент6 3 3 3" xfId="1181"/>
    <cellStyle name="20% - Акцент6 3 4" xfId="252"/>
    <cellStyle name="20% - Акцент6 3 4 2" xfId="1182"/>
    <cellStyle name="20% - Акцент6 3 5" xfId="304"/>
    <cellStyle name="20% - Акцент6 3 5 2" xfId="1183"/>
    <cellStyle name="20% - Акцент6 3 6" xfId="356"/>
    <cellStyle name="20% - Акцент6 3 6 2" xfId="1184"/>
    <cellStyle name="20% - Акцент6 3 7" xfId="408"/>
    <cellStyle name="20% - Акцент6 3 7 2" xfId="1185"/>
    <cellStyle name="20% - Акцент6 3 8" xfId="460"/>
    <cellStyle name="20% - Акцент6 3 8 2" xfId="1186"/>
    <cellStyle name="20% - Акцент6 3 9" xfId="512"/>
    <cellStyle name="20% - Акцент6 3 9 2" xfId="1187"/>
    <cellStyle name="20% - Акцент6 4" xfId="38"/>
    <cellStyle name="20% - Акцент6 4 10" xfId="618"/>
    <cellStyle name="20% - Акцент6 4 10 2" xfId="1189"/>
    <cellStyle name="20% - Акцент6 4 11" xfId="670"/>
    <cellStyle name="20% - Акцент6 4 11 2" xfId="1190"/>
    <cellStyle name="20% - Акцент6 4 12" xfId="739"/>
    <cellStyle name="20% - Акцент6 4 13" xfId="1188"/>
    <cellStyle name="20% - Акцент6 4 2" xfId="202"/>
    <cellStyle name="20% - Акцент6 4 2 2" xfId="740"/>
    <cellStyle name="20% - Акцент6 4 2 3" xfId="1191"/>
    <cellStyle name="20% - Акцент6 4 3" xfId="254"/>
    <cellStyle name="20% - Акцент6 4 3 2" xfId="1192"/>
    <cellStyle name="20% - Акцент6 4 4" xfId="306"/>
    <cellStyle name="20% - Акцент6 4 4 2" xfId="1193"/>
    <cellStyle name="20% - Акцент6 4 5" xfId="358"/>
    <cellStyle name="20% - Акцент6 4 5 2" xfId="1194"/>
    <cellStyle name="20% - Акцент6 4 6" xfId="410"/>
    <cellStyle name="20% - Акцент6 4 6 2" xfId="1195"/>
    <cellStyle name="20% - Акцент6 4 7" xfId="462"/>
    <cellStyle name="20% - Акцент6 4 7 2" xfId="1196"/>
    <cellStyle name="20% - Акцент6 4 8" xfId="514"/>
    <cellStyle name="20% - Акцент6 4 8 2" xfId="1197"/>
    <cellStyle name="20% - Акцент6 4 9" xfId="566"/>
    <cellStyle name="20% - Акцент6 4 9 2" xfId="1198"/>
    <cellStyle name="40% - Акцент1" xfId="827" builtinId="31" customBuiltin="1"/>
    <cellStyle name="40% - Акцент1 2" xfId="39"/>
    <cellStyle name="40% - Акцент1 2 2" xfId="40"/>
    <cellStyle name="40% - Акцент1 3" xfId="41"/>
    <cellStyle name="40% - Акцент1 3 10" xfId="567"/>
    <cellStyle name="40% - Акцент1 3 10 2" xfId="1200"/>
    <cellStyle name="40% - Акцент1 3 11" xfId="619"/>
    <cellStyle name="40% - Акцент1 3 11 2" xfId="1201"/>
    <cellStyle name="40% - Акцент1 3 12" xfId="671"/>
    <cellStyle name="40% - Акцент1 3 12 2" xfId="1202"/>
    <cellStyle name="40% - Акцент1 3 13" xfId="741"/>
    <cellStyle name="40% - Акцент1 3 14" xfId="1199"/>
    <cellStyle name="40% - Акцент1 3 2" xfId="42"/>
    <cellStyle name="40% - Акцент1 3 2 10" xfId="620"/>
    <cellStyle name="40% - Акцент1 3 2 10 2" xfId="1204"/>
    <cellStyle name="40% - Акцент1 3 2 11" xfId="672"/>
    <cellStyle name="40% - Акцент1 3 2 11 2" xfId="1205"/>
    <cellStyle name="40% - Акцент1 3 2 12" xfId="742"/>
    <cellStyle name="40% - Акцент1 3 2 13" xfId="1203"/>
    <cellStyle name="40% - Акцент1 3 2 2" xfId="204"/>
    <cellStyle name="40% - Акцент1 3 2 2 2" xfId="743"/>
    <cellStyle name="40% - Акцент1 3 2 2 3" xfId="1206"/>
    <cellStyle name="40% - Акцент1 3 2 3" xfId="256"/>
    <cellStyle name="40% - Акцент1 3 2 3 2" xfId="1207"/>
    <cellStyle name="40% - Акцент1 3 2 4" xfId="308"/>
    <cellStyle name="40% - Акцент1 3 2 4 2" xfId="1208"/>
    <cellStyle name="40% - Акцент1 3 2 5" xfId="360"/>
    <cellStyle name="40% - Акцент1 3 2 5 2" xfId="1209"/>
    <cellStyle name="40% - Акцент1 3 2 6" xfId="412"/>
    <cellStyle name="40% - Акцент1 3 2 6 2" xfId="1210"/>
    <cellStyle name="40% - Акцент1 3 2 7" xfId="464"/>
    <cellStyle name="40% - Акцент1 3 2 7 2" xfId="1211"/>
    <cellStyle name="40% - Акцент1 3 2 8" xfId="516"/>
    <cellStyle name="40% - Акцент1 3 2 8 2" xfId="1212"/>
    <cellStyle name="40% - Акцент1 3 2 9" xfId="568"/>
    <cellStyle name="40% - Акцент1 3 2 9 2" xfId="1213"/>
    <cellStyle name="40% - Акцент1 3 3" xfId="203"/>
    <cellStyle name="40% - Акцент1 3 3 2" xfId="744"/>
    <cellStyle name="40% - Акцент1 3 3 3" xfId="1214"/>
    <cellStyle name="40% - Акцент1 3 4" xfId="255"/>
    <cellStyle name="40% - Акцент1 3 4 2" xfId="1215"/>
    <cellStyle name="40% - Акцент1 3 5" xfId="307"/>
    <cellStyle name="40% - Акцент1 3 5 2" xfId="1216"/>
    <cellStyle name="40% - Акцент1 3 6" xfId="359"/>
    <cellStyle name="40% - Акцент1 3 6 2" xfId="1217"/>
    <cellStyle name="40% - Акцент1 3 7" xfId="411"/>
    <cellStyle name="40% - Акцент1 3 7 2" xfId="1218"/>
    <cellStyle name="40% - Акцент1 3 8" xfId="463"/>
    <cellStyle name="40% - Акцент1 3 8 2" xfId="1219"/>
    <cellStyle name="40% - Акцент1 3 9" xfId="515"/>
    <cellStyle name="40% - Акцент1 3 9 2" xfId="1220"/>
    <cellStyle name="40% - Акцент1 4" xfId="43"/>
    <cellStyle name="40% - Акцент1 4 10" xfId="621"/>
    <cellStyle name="40% - Акцент1 4 10 2" xfId="1222"/>
    <cellStyle name="40% - Акцент1 4 11" xfId="673"/>
    <cellStyle name="40% - Акцент1 4 11 2" xfId="1223"/>
    <cellStyle name="40% - Акцент1 4 12" xfId="745"/>
    <cellStyle name="40% - Акцент1 4 13" xfId="1221"/>
    <cellStyle name="40% - Акцент1 4 2" xfId="205"/>
    <cellStyle name="40% - Акцент1 4 2 2" xfId="746"/>
    <cellStyle name="40% - Акцент1 4 2 3" xfId="1224"/>
    <cellStyle name="40% - Акцент1 4 3" xfId="257"/>
    <cellStyle name="40% - Акцент1 4 3 2" xfId="1225"/>
    <cellStyle name="40% - Акцент1 4 4" xfId="309"/>
    <cellStyle name="40% - Акцент1 4 4 2" xfId="1226"/>
    <cellStyle name="40% - Акцент1 4 5" xfId="361"/>
    <cellStyle name="40% - Акцент1 4 5 2" xfId="1227"/>
    <cellStyle name="40% - Акцент1 4 6" xfId="413"/>
    <cellStyle name="40% - Акцент1 4 6 2" xfId="1228"/>
    <cellStyle name="40% - Акцент1 4 7" xfId="465"/>
    <cellStyle name="40% - Акцент1 4 7 2" xfId="1229"/>
    <cellStyle name="40% - Акцент1 4 8" xfId="517"/>
    <cellStyle name="40% - Акцент1 4 8 2" xfId="1230"/>
    <cellStyle name="40% - Акцент1 4 9" xfId="569"/>
    <cellStyle name="40% - Акцент1 4 9 2" xfId="1231"/>
    <cellStyle name="40% - Акцент2" xfId="831" builtinId="35" customBuiltin="1"/>
    <cellStyle name="40% - Акцент2 2" xfId="44"/>
    <cellStyle name="40% - Акцент2 2 2" xfId="45"/>
    <cellStyle name="40% - Акцент2 3" xfId="46"/>
    <cellStyle name="40% - Акцент2 3 10" xfId="570"/>
    <cellStyle name="40% - Акцент2 3 10 2" xfId="1233"/>
    <cellStyle name="40% - Акцент2 3 11" xfId="622"/>
    <cellStyle name="40% - Акцент2 3 11 2" xfId="1234"/>
    <cellStyle name="40% - Акцент2 3 12" xfId="674"/>
    <cellStyle name="40% - Акцент2 3 12 2" xfId="1235"/>
    <cellStyle name="40% - Акцент2 3 13" xfId="747"/>
    <cellStyle name="40% - Акцент2 3 14" xfId="1232"/>
    <cellStyle name="40% - Акцент2 3 2" xfId="47"/>
    <cellStyle name="40% - Акцент2 3 2 10" xfId="623"/>
    <cellStyle name="40% - Акцент2 3 2 10 2" xfId="1237"/>
    <cellStyle name="40% - Акцент2 3 2 11" xfId="675"/>
    <cellStyle name="40% - Акцент2 3 2 11 2" xfId="1238"/>
    <cellStyle name="40% - Акцент2 3 2 12" xfId="748"/>
    <cellStyle name="40% - Акцент2 3 2 13" xfId="1236"/>
    <cellStyle name="40% - Акцент2 3 2 2" xfId="207"/>
    <cellStyle name="40% - Акцент2 3 2 2 2" xfId="749"/>
    <cellStyle name="40% - Акцент2 3 2 2 3" xfId="1239"/>
    <cellStyle name="40% - Акцент2 3 2 3" xfId="259"/>
    <cellStyle name="40% - Акцент2 3 2 3 2" xfId="1240"/>
    <cellStyle name="40% - Акцент2 3 2 4" xfId="311"/>
    <cellStyle name="40% - Акцент2 3 2 4 2" xfId="1241"/>
    <cellStyle name="40% - Акцент2 3 2 5" xfId="363"/>
    <cellStyle name="40% - Акцент2 3 2 5 2" xfId="1242"/>
    <cellStyle name="40% - Акцент2 3 2 6" xfId="415"/>
    <cellStyle name="40% - Акцент2 3 2 6 2" xfId="1243"/>
    <cellStyle name="40% - Акцент2 3 2 7" xfId="467"/>
    <cellStyle name="40% - Акцент2 3 2 7 2" xfId="1244"/>
    <cellStyle name="40% - Акцент2 3 2 8" xfId="519"/>
    <cellStyle name="40% - Акцент2 3 2 8 2" xfId="1245"/>
    <cellStyle name="40% - Акцент2 3 2 9" xfId="571"/>
    <cellStyle name="40% - Акцент2 3 2 9 2" xfId="1246"/>
    <cellStyle name="40% - Акцент2 3 3" xfId="206"/>
    <cellStyle name="40% - Акцент2 3 3 2" xfId="750"/>
    <cellStyle name="40% - Акцент2 3 3 3" xfId="1247"/>
    <cellStyle name="40% - Акцент2 3 4" xfId="258"/>
    <cellStyle name="40% - Акцент2 3 4 2" xfId="1248"/>
    <cellStyle name="40% - Акцент2 3 5" xfId="310"/>
    <cellStyle name="40% - Акцент2 3 5 2" xfId="1249"/>
    <cellStyle name="40% - Акцент2 3 6" xfId="362"/>
    <cellStyle name="40% - Акцент2 3 6 2" xfId="1250"/>
    <cellStyle name="40% - Акцент2 3 7" xfId="414"/>
    <cellStyle name="40% - Акцент2 3 7 2" xfId="1251"/>
    <cellStyle name="40% - Акцент2 3 8" xfId="466"/>
    <cellStyle name="40% - Акцент2 3 8 2" xfId="1252"/>
    <cellStyle name="40% - Акцент2 3 9" xfId="518"/>
    <cellStyle name="40% - Акцент2 3 9 2" xfId="1253"/>
    <cellStyle name="40% - Акцент2 4" xfId="48"/>
    <cellStyle name="40% - Акцент2 4 10" xfId="624"/>
    <cellStyle name="40% - Акцент2 4 10 2" xfId="1255"/>
    <cellStyle name="40% - Акцент2 4 11" xfId="676"/>
    <cellStyle name="40% - Акцент2 4 11 2" xfId="1256"/>
    <cellStyle name="40% - Акцент2 4 12" xfId="751"/>
    <cellStyle name="40% - Акцент2 4 13" xfId="1254"/>
    <cellStyle name="40% - Акцент2 4 2" xfId="208"/>
    <cellStyle name="40% - Акцент2 4 2 2" xfId="752"/>
    <cellStyle name="40% - Акцент2 4 2 3" xfId="1257"/>
    <cellStyle name="40% - Акцент2 4 3" xfId="260"/>
    <cellStyle name="40% - Акцент2 4 3 2" xfId="1258"/>
    <cellStyle name="40% - Акцент2 4 4" xfId="312"/>
    <cellStyle name="40% - Акцент2 4 4 2" xfId="1259"/>
    <cellStyle name="40% - Акцент2 4 5" xfId="364"/>
    <cellStyle name="40% - Акцент2 4 5 2" xfId="1260"/>
    <cellStyle name="40% - Акцент2 4 6" xfId="416"/>
    <cellStyle name="40% - Акцент2 4 6 2" xfId="1261"/>
    <cellStyle name="40% - Акцент2 4 7" xfId="468"/>
    <cellStyle name="40% - Акцент2 4 7 2" xfId="1262"/>
    <cellStyle name="40% - Акцент2 4 8" xfId="520"/>
    <cellStyle name="40% - Акцент2 4 8 2" xfId="1263"/>
    <cellStyle name="40% - Акцент2 4 9" xfId="572"/>
    <cellStyle name="40% - Акцент2 4 9 2" xfId="1264"/>
    <cellStyle name="40% - Акцент3" xfId="835" builtinId="39" customBuiltin="1"/>
    <cellStyle name="40% - Акцент3 2" xfId="49"/>
    <cellStyle name="40% - Акцент3 2 2" xfId="50"/>
    <cellStyle name="40% - Акцент3 3" xfId="51"/>
    <cellStyle name="40% - Акцент3 3 10" xfId="573"/>
    <cellStyle name="40% - Акцент3 3 10 2" xfId="1266"/>
    <cellStyle name="40% - Акцент3 3 11" xfId="625"/>
    <cellStyle name="40% - Акцент3 3 11 2" xfId="1267"/>
    <cellStyle name="40% - Акцент3 3 12" xfId="677"/>
    <cellStyle name="40% - Акцент3 3 12 2" xfId="1268"/>
    <cellStyle name="40% - Акцент3 3 13" xfId="753"/>
    <cellStyle name="40% - Акцент3 3 14" xfId="1265"/>
    <cellStyle name="40% - Акцент3 3 2" xfId="52"/>
    <cellStyle name="40% - Акцент3 3 2 10" xfId="626"/>
    <cellStyle name="40% - Акцент3 3 2 10 2" xfId="1270"/>
    <cellStyle name="40% - Акцент3 3 2 11" xfId="678"/>
    <cellStyle name="40% - Акцент3 3 2 11 2" xfId="1271"/>
    <cellStyle name="40% - Акцент3 3 2 12" xfId="754"/>
    <cellStyle name="40% - Акцент3 3 2 13" xfId="1269"/>
    <cellStyle name="40% - Акцент3 3 2 2" xfId="210"/>
    <cellStyle name="40% - Акцент3 3 2 2 2" xfId="755"/>
    <cellStyle name="40% - Акцент3 3 2 2 3" xfId="1272"/>
    <cellStyle name="40% - Акцент3 3 2 3" xfId="262"/>
    <cellStyle name="40% - Акцент3 3 2 3 2" xfId="1273"/>
    <cellStyle name="40% - Акцент3 3 2 4" xfId="314"/>
    <cellStyle name="40% - Акцент3 3 2 4 2" xfId="1274"/>
    <cellStyle name="40% - Акцент3 3 2 5" xfId="366"/>
    <cellStyle name="40% - Акцент3 3 2 5 2" xfId="1275"/>
    <cellStyle name="40% - Акцент3 3 2 6" xfId="418"/>
    <cellStyle name="40% - Акцент3 3 2 6 2" xfId="1276"/>
    <cellStyle name="40% - Акцент3 3 2 7" xfId="470"/>
    <cellStyle name="40% - Акцент3 3 2 7 2" xfId="1277"/>
    <cellStyle name="40% - Акцент3 3 2 8" xfId="522"/>
    <cellStyle name="40% - Акцент3 3 2 8 2" xfId="1278"/>
    <cellStyle name="40% - Акцент3 3 2 9" xfId="574"/>
    <cellStyle name="40% - Акцент3 3 2 9 2" xfId="1279"/>
    <cellStyle name="40% - Акцент3 3 3" xfId="209"/>
    <cellStyle name="40% - Акцент3 3 3 2" xfId="756"/>
    <cellStyle name="40% - Акцент3 3 3 3" xfId="1280"/>
    <cellStyle name="40% - Акцент3 3 4" xfId="261"/>
    <cellStyle name="40% - Акцент3 3 4 2" xfId="1281"/>
    <cellStyle name="40% - Акцент3 3 5" xfId="313"/>
    <cellStyle name="40% - Акцент3 3 5 2" xfId="1282"/>
    <cellStyle name="40% - Акцент3 3 6" xfId="365"/>
    <cellStyle name="40% - Акцент3 3 6 2" xfId="1283"/>
    <cellStyle name="40% - Акцент3 3 7" xfId="417"/>
    <cellStyle name="40% - Акцент3 3 7 2" xfId="1284"/>
    <cellStyle name="40% - Акцент3 3 8" xfId="469"/>
    <cellStyle name="40% - Акцент3 3 8 2" xfId="1285"/>
    <cellStyle name="40% - Акцент3 3 9" xfId="521"/>
    <cellStyle name="40% - Акцент3 3 9 2" xfId="1286"/>
    <cellStyle name="40% - Акцент3 4" xfId="53"/>
    <cellStyle name="40% - Акцент3 4 10" xfId="627"/>
    <cellStyle name="40% - Акцент3 4 10 2" xfId="1288"/>
    <cellStyle name="40% - Акцент3 4 11" xfId="679"/>
    <cellStyle name="40% - Акцент3 4 11 2" xfId="1289"/>
    <cellStyle name="40% - Акцент3 4 12" xfId="757"/>
    <cellStyle name="40% - Акцент3 4 13" xfId="1287"/>
    <cellStyle name="40% - Акцент3 4 2" xfId="211"/>
    <cellStyle name="40% - Акцент3 4 2 2" xfId="758"/>
    <cellStyle name="40% - Акцент3 4 2 3" xfId="1290"/>
    <cellStyle name="40% - Акцент3 4 3" xfId="263"/>
    <cellStyle name="40% - Акцент3 4 3 2" xfId="1291"/>
    <cellStyle name="40% - Акцент3 4 4" xfId="315"/>
    <cellStyle name="40% - Акцент3 4 4 2" xfId="1292"/>
    <cellStyle name="40% - Акцент3 4 5" xfId="367"/>
    <cellStyle name="40% - Акцент3 4 5 2" xfId="1293"/>
    <cellStyle name="40% - Акцент3 4 6" xfId="419"/>
    <cellStyle name="40% - Акцент3 4 6 2" xfId="1294"/>
    <cellStyle name="40% - Акцент3 4 7" xfId="471"/>
    <cellStyle name="40% - Акцент3 4 7 2" xfId="1295"/>
    <cellStyle name="40% - Акцент3 4 8" xfId="523"/>
    <cellStyle name="40% - Акцент3 4 8 2" xfId="1296"/>
    <cellStyle name="40% - Акцент3 4 9" xfId="575"/>
    <cellStyle name="40% - Акцент3 4 9 2" xfId="1297"/>
    <cellStyle name="40% - Акцент4" xfId="839" builtinId="43" customBuiltin="1"/>
    <cellStyle name="40% - Акцент4 2" xfId="54"/>
    <cellStyle name="40% - Акцент4 2 2" xfId="55"/>
    <cellStyle name="40% - Акцент4 3" xfId="56"/>
    <cellStyle name="40% - Акцент4 3 10" xfId="576"/>
    <cellStyle name="40% - Акцент4 3 10 2" xfId="1299"/>
    <cellStyle name="40% - Акцент4 3 11" xfId="628"/>
    <cellStyle name="40% - Акцент4 3 11 2" xfId="1300"/>
    <cellStyle name="40% - Акцент4 3 12" xfId="680"/>
    <cellStyle name="40% - Акцент4 3 12 2" xfId="1301"/>
    <cellStyle name="40% - Акцент4 3 13" xfId="759"/>
    <cellStyle name="40% - Акцент4 3 14" xfId="1298"/>
    <cellStyle name="40% - Акцент4 3 2" xfId="57"/>
    <cellStyle name="40% - Акцент4 3 2 10" xfId="629"/>
    <cellStyle name="40% - Акцент4 3 2 10 2" xfId="1303"/>
    <cellStyle name="40% - Акцент4 3 2 11" xfId="681"/>
    <cellStyle name="40% - Акцент4 3 2 11 2" xfId="1304"/>
    <cellStyle name="40% - Акцент4 3 2 12" xfId="760"/>
    <cellStyle name="40% - Акцент4 3 2 13" xfId="1302"/>
    <cellStyle name="40% - Акцент4 3 2 2" xfId="213"/>
    <cellStyle name="40% - Акцент4 3 2 2 2" xfId="761"/>
    <cellStyle name="40% - Акцент4 3 2 2 3" xfId="1305"/>
    <cellStyle name="40% - Акцент4 3 2 3" xfId="265"/>
    <cellStyle name="40% - Акцент4 3 2 3 2" xfId="1306"/>
    <cellStyle name="40% - Акцент4 3 2 4" xfId="317"/>
    <cellStyle name="40% - Акцент4 3 2 4 2" xfId="1307"/>
    <cellStyle name="40% - Акцент4 3 2 5" xfId="369"/>
    <cellStyle name="40% - Акцент4 3 2 5 2" xfId="1308"/>
    <cellStyle name="40% - Акцент4 3 2 6" xfId="421"/>
    <cellStyle name="40% - Акцент4 3 2 6 2" xfId="1309"/>
    <cellStyle name="40% - Акцент4 3 2 7" xfId="473"/>
    <cellStyle name="40% - Акцент4 3 2 7 2" xfId="1310"/>
    <cellStyle name="40% - Акцент4 3 2 8" xfId="525"/>
    <cellStyle name="40% - Акцент4 3 2 8 2" xfId="1311"/>
    <cellStyle name="40% - Акцент4 3 2 9" xfId="577"/>
    <cellStyle name="40% - Акцент4 3 2 9 2" xfId="1312"/>
    <cellStyle name="40% - Акцент4 3 3" xfId="212"/>
    <cellStyle name="40% - Акцент4 3 3 2" xfId="762"/>
    <cellStyle name="40% - Акцент4 3 3 3" xfId="1313"/>
    <cellStyle name="40% - Акцент4 3 4" xfId="264"/>
    <cellStyle name="40% - Акцент4 3 4 2" xfId="1314"/>
    <cellStyle name="40% - Акцент4 3 5" xfId="316"/>
    <cellStyle name="40% - Акцент4 3 5 2" xfId="1315"/>
    <cellStyle name="40% - Акцент4 3 6" xfId="368"/>
    <cellStyle name="40% - Акцент4 3 6 2" xfId="1316"/>
    <cellStyle name="40% - Акцент4 3 7" xfId="420"/>
    <cellStyle name="40% - Акцент4 3 7 2" xfId="1317"/>
    <cellStyle name="40% - Акцент4 3 8" xfId="472"/>
    <cellStyle name="40% - Акцент4 3 8 2" xfId="1318"/>
    <cellStyle name="40% - Акцент4 3 9" xfId="524"/>
    <cellStyle name="40% - Акцент4 3 9 2" xfId="1319"/>
    <cellStyle name="40% - Акцент4 4" xfId="58"/>
    <cellStyle name="40% - Акцент4 4 10" xfId="630"/>
    <cellStyle name="40% - Акцент4 4 10 2" xfId="1321"/>
    <cellStyle name="40% - Акцент4 4 11" xfId="682"/>
    <cellStyle name="40% - Акцент4 4 11 2" xfId="1322"/>
    <cellStyle name="40% - Акцент4 4 12" xfId="763"/>
    <cellStyle name="40% - Акцент4 4 13" xfId="1320"/>
    <cellStyle name="40% - Акцент4 4 2" xfId="214"/>
    <cellStyle name="40% - Акцент4 4 2 2" xfId="764"/>
    <cellStyle name="40% - Акцент4 4 2 3" xfId="1323"/>
    <cellStyle name="40% - Акцент4 4 3" xfId="266"/>
    <cellStyle name="40% - Акцент4 4 3 2" xfId="1324"/>
    <cellStyle name="40% - Акцент4 4 4" xfId="318"/>
    <cellStyle name="40% - Акцент4 4 4 2" xfId="1325"/>
    <cellStyle name="40% - Акцент4 4 5" xfId="370"/>
    <cellStyle name="40% - Акцент4 4 5 2" xfId="1326"/>
    <cellStyle name="40% - Акцент4 4 6" xfId="422"/>
    <cellStyle name="40% - Акцент4 4 6 2" xfId="1327"/>
    <cellStyle name="40% - Акцент4 4 7" xfId="474"/>
    <cellStyle name="40% - Акцент4 4 7 2" xfId="1328"/>
    <cellStyle name="40% - Акцент4 4 8" xfId="526"/>
    <cellStyle name="40% - Акцент4 4 8 2" xfId="1329"/>
    <cellStyle name="40% - Акцент4 4 9" xfId="578"/>
    <cellStyle name="40% - Акцент4 4 9 2" xfId="1330"/>
    <cellStyle name="40% - Акцент5" xfId="843" builtinId="47" customBuiltin="1"/>
    <cellStyle name="40% - Акцент5 2" xfId="59"/>
    <cellStyle name="40% - Акцент5 2 2" xfId="60"/>
    <cellStyle name="40% - Акцент5 3" xfId="61"/>
    <cellStyle name="40% - Акцент5 3 10" xfId="579"/>
    <cellStyle name="40% - Акцент5 3 10 2" xfId="1332"/>
    <cellStyle name="40% - Акцент5 3 11" xfId="631"/>
    <cellStyle name="40% - Акцент5 3 11 2" xfId="1333"/>
    <cellStyle name="40% - Акцент5 3 12" xfId="683"/>
    <cellStyle name="40% - Акцент5 3 12 2" xfId="1334"/>
    <cellStyle name="40% - Акцент5 3 13" xfId="765"/>
    <cellStyle name="40% - Акцент5 3 14" xfId="1331"/>
    <cellStyle name="40% - Акцент5 3 2" xfId="62"/>
    <cellStyle name="40% - Акцент5 3 2 10" xfId="632"/>
    <cellStyle name="40% - Акцент5 3 2 10 2" xfId="1336"/>
    <cellStyle name="40% - Акцент5 3 2 11" xfId="684"/>
    <cellStyle name="40% - Акцент5 3 2 11 2" xfId="1337"/>
    <cellStyle name="40% - Акцент5 3 2 12" xfId="766"/>
    <cellStyle name="40% - Акцент5 3 2 13" xfId="1335"/>
    <cellStyle name="40% - Акцент5 3 2 2" xfId="216"/>
    <cellStyle name="40% - Акцент5 3 2 2 2" xfId="767"/>
    <cellStyle name="40% - Акцент5 3 2 2 3" xfId="1338"/>
    <cellStyle name="40% - Акцент5 3 2 3" xfId="268"/>
    <cellStyle name="40% - Акцент5 3 2 3 2" xfId="1339"/>
    <cellStyle name="40% - Акцент5 3 2 4" xfId="320"/>
    <cellStyle name="40% - Акцент5 3 2 4 2" xfId="1340"/>
    <cellStyle name="40% - Акцент5 3 2 5" xfId="372"/>
    <cellStyle name="40% - Акцент5 3 2 5 2" xfId="1341"/>
    <cellStyle name="40% - Акцент5 3 2 6" xfId="424"/>
    <cellStyle name="40% - Акцент5 3 2 6 2" xfId="1342"/>
    <cellStyle name="40% - Акцент5 3 2 7" xfId="476"/>
    <cellStyle name="40% - Акцент5 3 2 7 2" xfId="1343"/>
    <cellStyle name="40% - Акцент5 3 2 8" xfId="528"/>
    <cellStyle name="40% - Акцент5 3 2 8 2" xfId="1344"/>
    <cellStyle name="40% - Акцент5 3 2 9" xfId="580"/>
    <cellStyle name="40% - Акцент5 3 2 9 2" xfId="1345"/>
    <cellStyle name="40% - Акцент5 3 3" xfId="215"/>
    <cellStyle name="40% - Акцент5 3 3 2" xfId="768"/>
    <cellStyle name="40% - Акцент5 3 3 3" xfId="1346"/>
    <cellStyle name="40% - Акцент5 3 4" xfId="267"/>
    <cellStyle name="40% - Акцент5 3 4 2" xfId="1347"/>
    <cellStyle name="40% - Акцент5 3 5" xfId="319"/>
    <cellStyle name="40% - Акцент5 3 5 2" xfId="1348"/>
    <cellStyle name="40% - Акцент5 3 6" xfId="371"/>
    <cellStyle name="40% - Акцент5 3 6 2" xfId="1349"/>
    <cellStyle name="40% - Акцент5 3 7" xfId="423"/>
    <cellStyle name="40% - Акцент5 3 7 2" xfId="1350"/>
    <cellStyle name="40% - Акцент5 3 8" xfId="475"/>
    <cellStyle name="40% - Акцент5 3 8 2" xfId="1351"/>
    <cellStyle name="40% - Акцент5 3 9" xfId="527"/>
    <cellStyle name="40% - Акцент5 3 9 2" xfId="1352"/>
    <cellStyle name="40% - Акцент5 4" xfId="63"/>
    <cellStyle name="40% - Акцент5 4 10" xfId="633"/>
    <cellStyle name="40% - Акцент5 4 10 2" xfId="1354"/>
    <cellStyle name="40% - Акцент5 4 11" xfId="685"/>
    <cellStyle name="40% - Акцент5 4 11 2" xfId="1355"/>
    <cellStyle name="40% - Акцент5 4 12" xfId="769"/>
    <cellStyle name="40% - Акцент5 4 13" xfId="1353"/>
    <cellStyle name="40% - Акцент5 4 2" xfId="217"/>
    <cellStyle name="40% - Акцент5 4 2 2" xfId="770"/>
    <cellStyle name="40% - Акцент5 4 2 3" xfId="1356"/>
    <cellStyle name="40% - Акцент5 4 3" xfId="269"/>
    <cellStyle name="40% - Акцент5 4 3 2" xfId="1357"/>
    <cellStyle name="40% - Акцент5 4 4" xfId="321"/>
    <cellStyle name="40% - Акцент5 4 4 2" xfId="1358"/>
    <cellStyle name="40% - Акцент5 4 5" xfId="373"/>
    <cellStyle name="40% - Акцент5 4 5 2" xfId="1359"/>
    <cellStyle name="40% - Акцент5 4 6" xfId="425"/>
    <cellStyle name="40% - Акцент5 4 6 2" xfId="1360"/>
    <cellStyle name="40% - Акцент5 4 7" xfId="477"/>
    <cellStyle name="40% - Акцент5 4 7 2" xfId="1361"/>
    <cellStyle name="40% - Акцент5 4 8" xfId="529"/>
    <cellStyle name="40% - Акцент5 4 8 2" xfId="1362"/>
    <cellStyle name="40% - Акцент5 4 9" xfId="581"/>
    <cellStyle name="40% - Акцент5 4 9 2" xfId="1363"/>
    <cellStyle name="40% - Акцент6" xfId="847" builtinId="51" customBuiltin="1"/>
    <cellStyle name="40% - Акцент6 2" xfId="64"/>
    <cellStyle name="40% - Акцент6 2 2" xfId="65"/>
    <cellStyle name="40% - Акцент6 3" xfId="66"/>
    <cellStyle name="40% - Акцент6 3 10" xfId="582"/>
    <cellStyle name="40% - Акцент6 3 10 2" xfId="1365"/>
    <cellStyle name="40% - Акцент6 3 11" xfId="634"/>
    <cellStyle name="40% - Акцент6 3 11 2" xfId="1366"/>
    <cellStyle name="40% - Акцент6 3 12" xfId="686"/>
    <cellStyle name="40% - Акцент6 3 12 2" xfId="1367"/>
    <cellStyle name="40% - Акцент6 3 13" xfId="771"/>
    <cellStyle name="40% - Акцент6 3 14" xfId="1364"/>
    <cellStyle name="40% - Акцент6 3 2" xfId="67"/>
    <cellStyle name="40% - Акцент6 3 2 10" xfId="635"/>
    <cellStyle name="40% - Акцент6 3 2 10 2" xfId="1369"/>
    <cellStyle name="40% - Акцент6 3 2 11" xfId="687"/>
    <cellStyle name="40% - Акцент6 3 2 11 2" xfId="1370"/>
    <cellStyle name="40% - Акцент6 3 2 12" xfId="772"/>
    <cellStyle name="40% - Акцент6 3 2 13" xfId="1368"/>
    <cellStyle name="40% - Акцент6 3 2 2" xfId="219"/>
    <cellStyle name="40% - Акцент6 3 2 2 2" xfId="773"/>
    <cellStyle name="40% - Акцент6 3 2 2 3" xfId="1371"/>
    <cellStyle name="40% - Акцент6 3 2 3" xfId="271"/>
    <cellStyle name="40% - Акцент6 3 2 3 2" xfId="1372"/>
    <cellStyle name="40% - Акцент6 3 2 4" xfId="323"/>
    <cellStyle name="40% - Акцент6 3 2 4 2" xfId="1373"/>
    <cellStyle name="40% - Акцент6 3 2 5" xfId="375"/>
    <cellStyle name="40% - Акцент6 3 2 5 2" xfId="1374"/>
    <cellStyle name="40% - Акцент6 3 2 6" xfId="427"/>
    <cellStyle name="40% - Акцент6 3 2 6 2" xfId="1375"/>
    <cellStyle name="40% - Акцент6 3 2 7" xfId="479"/>
    <cellStyle name="40% - Акцент6 3 2 7 2" xfId="1376"/>
    <cellStyle name="40% - Акцент6 3 2 8" xfId="531"/>
    <cellStyle name="40% - Акцент6 3 2 8 2" xfId="1377"/>
    <cellStyle name="40% - Акцент6 3 2 9" xfId="583"/>
    <cellStyle name="40% - Акцент6 3 2 9 2" xfId="1378"/>
    <cellStyle name="40% - Акцент6 3 3" xfId="218"/>
    <cellStyle name="40% - Акцент6 3 3 2" xfId="774"/>
    <cellStyle name="40% - Акцент6 3 3 3" xfId="1379"/>
    <cellStyle name="40% - Акцент6 3 4" xfId="270"/>
    <cellStyle name="40% - Акцент6 3 4 2" xfId="1380"/>
    <cellStyle name="40% - Акцент6 3 5" xfId="322"/>
    <cellStyle name="40% - Акцент6 3 5 2" xfId="1381"/>
    <cellStyle name="40% - Акцент6 3 6" xfId="374"/>
    <cellStyle name="40% - Акцент6 3 6 2" xfId="1382"/>
    <cellStyle name="40% - Акцент6 3 7" xfId="426"/>
    <cellStyle name="40% - Акцент6 3 7 2" xfId="1383"/>
    <cellStyle name="40% - Акцент6 3 8" xfId="478"/>
    <cellStyle name="40% - Акцент6 3 8 2" xfId="1384"/>
    <cellStyle name="40% - Акцент6 3 9" xfId="530"/>
    <cellStyle name="40% - Акцент6 3 9 2" xfId="1385"/>
    <cellStyle name="40% - Акцент6 4" xfId="68"/>
    <cellStyle name="40% - Акцент6 4 10" xfId="636"/>
    <cellStyle name="40% - Акцент6 4 10 2" xfId="1387"/>
    <cellStyle name="40% - Акцент6 4 11" xfId="688"/>
    <cellStyle name="40% - Акцент6 4 11 2" xfId="1388"/>
    <cellStyle name="40% - Акцент6 4 12" xfId="775"/>
    <cellStyle name="40% - Акцент6 4 13" xfId="1386"/>
    <cellStyle name="40% - Акцент6 4 2" xfId="220"/>
    <cellStyle name="40% - Акцент6 4 2 2" xfId="776"/>
    <cellStyle name="40% - Акцент6 4 2 3" xfId="1389"/>
    <cellStyle name="40% - Акцент6 4 3" xfId="272"/>
    <cellStyle name="40% - Акцент6 4 3 2" xfId="1390"/>
    <cellStyle name="40% - Акцент6 4 4" xfId="324"/>
    <cellStyle name="40% - Акцент6 4 4 2" xfId="1391"/>
    <cellStyle name="40% - Акцент6 4 5" xfId="376"/>
    <cellStyle name="40% - Акцент6 4 5 2" xfId="1392"/>
    <cellStyle name="40% - Акцент6 4 6" xfId="428"/>
    <cellStyle name="40% - Акцент6 4 6 2" xfId="1393"/>
    <cellStyle name="40% - Акцент6 4 7" xfId="480"/>
    <cellStyle name="40% - Акцент6 4 7 2" xfId="1394"/>
    <cellStyle name="40% - Акцент6 4 8" xfId="532"/>
    <cellStyle name="40% - Акцент6 4 8 2" xfId="1395"/>
    <cellStyle name="40% - Акцент6 4 9" xfId="584"/>
    <cellStyle name="40% - Акцент6 4 9 2" xfId="1396"/>
    <cellStyle name="60% - Акцент1" xfId="828" builtinId="32" customBuiltin="1"/>
    <cellStyle name="60% - Акцент1 2" xfId="69"/>
    <cellStyle name="60% - Акцент1 2 2" xfId="70"/>
    <cellStyle name="60% - Акцент1 3" xfId="71"/>
    <cellStyle name="60% - Акцент2" xfId="832" builtinId="36" customBuiltin="1"/>
    <cellStyle name="60% - Акцент2 2" xfId="72"/>
    <cellStyle name="60% - Акцент2 2 2" xfId="73"/>
    <cellStyle name="60% - Акцент2 3" xfId="74"/>
    <cellStyle name="60% - Акцент3" xfId="836" builtinId="40" customBuiltin="1"/>
    <cellStyle name="60% - Акцент3 2" xfId="75"/>
    <cellStyle name="60% - Акцент3 2 2" xfId="76"/>
    <cellStyle name="60% - Акцент3 3" xfId="77"/>
    <cellStyle name="60% - Акцент4" xfId="840" builtinId="44" customBuiltin="1"/>
    <cellStyle name="60% - Акцент4 2" xfId="78"/>
    <cellStyle name="60% - Акцент4 2 2" xfId="79"/>
    <cellStyle name="60% - Акцент4 3" xfId="80"/>
    <cellStyle name="60% - Акцент5" xfId="844" builtinId="48" customBuiltin="1"/>
    <cellStyle name="60% - Акцент5 2" xfId="81"/>
    <cellStyle name="60% - Акцент5 2 2" xfId="82"/>
    <cellStyle name="60% - Акцент5 3" xfId="83"/>
    <cellStyle name="60% - Акцент6" xfId="848" builtinId="52" customBuiltin="1"/>
    <cellStyle name="60% - Акцент6 2" xfId="84"/>
    <cellStyle name="60% - Акцент6 2 2" xfId="85"/>
    <cellStyle name="60% - Акцент6 3" xfId="86"/>
    <cellStyle name="Акцент1" xfId="825" builtinId="29" customBuiltin="1"/>
    <cellStyle name="Акцент1 2" xfId="87"/>
    <cellStyle name="Акцент1 2 2" xfId="88"/>
    <cellStyle name="Акцент1 3" xfId="89"/>
    <cellStyle name="Акцент2" xfId="829" builtinId="33" customBuiltin="1"/>
    <cellStyle name="Акцент2 2" xfId="90"/>
    <cellStyle name="Акцент2 2 2" xfId="91"/>
    <cellStyle name="Акцент2 3" xfId="92"/>
    <cellStyle name="Акцент3" xfId="833" builtinId="37" customBuiltin="1"/>
    <cellStyle name="Акцент3 2" xfId="93"/>
    <cellStyle name="Акцент3 2 2" xfId="94"/>
    <cellStyle name="Акцент3 3" xfId="95"/>
    <cellStyle name="Акцент4" xfId="837" builtinId="41" customBuiltin="1"/>
    <cellStyle name="Акцент4 2" xfId="96"/>
    <cellStyle name="Акцент4 2 2" xfId="97"/>
    <cellStyle name="Акцент4 3" xfId="98"/>
    <cellStyle name="Акцент5" xfId="841" builtinId="45" customBuiltin="1"/>
    <cellStyle name="Акцент5 2" xfId="99"/>
    <cellStyle name="Акцент5 2 2" xfId="100"/>
    <cellStyle name="Акцент5 3" xfId="101"/>
    <cellStyle name="Акцент6" xfId="845" builtinId="49" customBuiltin="1"/>
    <cellStyle name="Акцент6 2" xfId="102"/>
    <cellStyle name="Акцент6 2 2" xfId="103"/>
    <cellStyle name="Акцент6 3" xfId="104"/>
    <cellStyle name="Ввод " xfId="817" builtinId="20" customBuiltin="1"/>
    <cellStyle name="Ввод  2" xfId="105"/>
    <cellStyle name="Ввод  2 2" xfId="106"/>
    <cellStyle name="Ввод  2 2 10" xfId="921"/>
    <cellStyle name="Ввод  2 2 10 2" xfId="991"/>
    <cellStyle name="Ввод  2 2 11" xfId="926"/>
    <cellStyle name="Ввод  2 2 11 2" xfId="996"/>
    <cellStyle name="Ввод  2 2 12" xfId="876"/>
    <cellStyle name="Ввод  2 2 12 2" xfId="956"/>
    <cellStyle name="Ввод  2 2 13" xfId="875"/>
    <cellStyle name="Ввод  2 2 2" xfId="892"/>
    <cellStyle name="Ввод  2 2 2 2" xfId="962"/>
    <cellStyle name="Ввод  2 2 3" xfId="897"/>
    <cellStyle name="Ввод  2 2 3 2" xfId="967"/>
    <cellStyle name="Ввод  2 2 4" xfId="903"/>
    <cellStyle name="Ввод  2 2 4 2" xfId="973"/>
    <cellStyle name="Ввод  2 2 5" xfId="861"/>
    <cellStyle name="Ввод  2 2 5 2" xfId="943"/>
    <cellStyle name="Ввод  2 2 6" xfId="855"/>
    <cellStyle name="Ввод  2 2 6 2" xfId="937"/>
    <cellStyle name="Ввод  2 2 7" xfId="910"/>
    <cellStyle name="Ввод  2 2 7 2" xfId="980"/>
    <cellStyle name="Ввод  2 2 8" xfId="915"/>
    <cellStyle name="Ввод  2 2 8 2" xfId="985"/>
    <cellStyle name="Ввод  2 2 9" xfId="869"/>
    <cellStyle name="Ввод  2 2 9 2" xfId="950"/>
    <cellStyle name="Ввод  3" xfId="107"/>
    <cellStyle name="Вывод" xfId="818" builtinId="21" customBuiltin="1"/>
    <cellStyle name="Вывод 2" xfId="108"/>
    <cellStyle name="Вывод 2 2" xfId="109"/>
    <cellStyle name="Вывод 2 2 10" xfId="922"/>
    <cellStyle name="Вывод 2 2 10 2" xfId="992"/>
    <cellStyle name="Вывод 2 2 11" xfId="927"/>
    <cellStyle name="Вывод 2 2 11 2" xfId="997"/>
    <cellStyle name="Вывод 2 2 12" xfId="862"/>
    <cellStyle name="Вывод 2 2 12 2" xfId="944"/>
    <cellStyle name="Вывод 2 2 13" xfId="865"/>
    <cellStyle name="Вывод 2 2 2" xfId="893"/>
    <cellStyle name="Вывод 2 2 2 2" xfId="963"/>
    <cellStyle name="Вывод 2 2 3" xfId="898"/>
    <cellStyle name="Вывод 2 2 3 2" xfId="968"/>
    <cellStyle name="Вывод 2 2 4" xfId="904"/>
    <cellStyle name="Вывод 2 2 4 2" xfId="974"/>
    <cellStyle name="Вывод 2 2 5" xfId="863"/>
    <cellStyle name="Вывод 2 2 5 2" xfId="945"/>
    <cellStyle name="Вывод 2 2 6" xfId="889"/>
    <cellStyle name="Вывод 2 2 6 2" xfId="959"/>
    <cellStyle name="Вывод 2 2 7" xfId="911"/>
    <cellStyle name="Вывод 2 2 7 2" xfId="981"/>
    <cellStyle name="Вывод 2 2 8" xfId="916"/>
    <cellStyle name="Вывод 2 2 8 2" xfId="986"/>
    <cellStyle name="Вывод 2 2 9" xfId="867"/>
    <cellStyle name="Вывод 2 2 9 2" xfId="948"/>
    <cellStyle name="Вывод 3" xfId="110"/>
    <cellStyle name="Вывод 3 2" xfId="111"/>
    <cellStyle name="Вычисление" xfId="819" builtinId="22" customBuiltin="1"/>
    <cellStyle name="Вычисление 2" xfId="112"/>
    <cellStyle name="Вычисление 2 2" xfId="113"/>
    <cellStyle name="Вычисление 2 2 10" xfId="923"/>
    <cellStyle name="Вычисление 2 2 10 2" xfId="993"/>
    <cellStyle name="Вычисление 2 2 11" xfId="928"/>
    <cellStyle name="Вычисление 2 2 11 2" xfId="998"/>
    <cellStyle name="Вычисление 2 2 12" xfId="886"/>
    <cellStyle name="Вычисление 2 2 12 2" xfId="957"/>
    <cellStyle name="Вычисление 2 2 13" xfId="887"/>
    <cellStyle name="Вычисление 2 2 2" xfId="894"/>
    <cellStyle name="Вычисление 2 2 2 2" xfId="964"/>
    <cellStyle name="Вычисление 2 2 3" xfId="899"/>
    <cellStyle name="Вычисление 2 2 3 2" xfId="969"/>
    <cellStyle name="Вычисление 2 2 4" xfId="905"/>
    <cellStyle name="Вычисление 2 2 4 2" xfId="975"/>
    <cellStyle name="Вычисление 2 2 5" xfId="891"/>
    <cellStyle name="Вычисление 2 2 5 2" xfId="961"/>
    <cellStyle name="Вычисление 2 2 6" xfId="856"/>
    <cellStyle name="Вычисление 2 2 6 2" xfId="938"/>
    <cellStyle name="Вычисление 2 2 7" xfId="912"/>
    <cellStyle name="Вычисление 2 2 7 2" xfId="982"/>
    <cellStyle name="Вычисление 2 2 8" xfId="917"/>
    <cellStyle name="Вычисление 2 2 8 2" xfId="987"/>
    <cellStyle name="Вычисление 2 2 9" xfId="902"/>
    <cellStyle name="Вычисление 2 2 9 2" xfId="972"/>
    <cellStyle name="Вычисление 3" xfId="114"/>
    <cellStyle name="Заголовок 1" xfId="810" builtinId="16" customBuiltin="1"/>
    <cellStyle name="Заголовок 1 2" xfId="115"/>
    <cellStyle name="Заголовок 1 2 2" xfId="116"/>
    <cellStyle name="Заголовок 1 3" xfId="117"/>
    <cellStyle name="Заголовок 2" xfId="811" builtinId="17" customBuiltin="1"/>
    <cellStyle name="Заголовок 2 2" xfId="118"/>
    <cellStyle name="Заголовок 2 2 2" xfId="119"/>
    <cellStyle name="Заголовок 2 3" xfId="120"/>
    <cellStyle name="Заголовок 3" xfId="812" builtinId="18" customBuiltin="1"/>
    <cellStyle name="Заголовок 3 2" xfId="121"/>
    <cellStyle name="Заголовок 3 2 2" xfId="122"/>
    <cellStyle name="Заголовок 3 3" xfId="123"/>
    <cellStyle name="Заголовок 4" xfId="813" builtinId="19" customBuiltin="1"/>
    <cellStyle name="Заголовок 4 2" xfId="124"/>
    <cellStyle name="Заголовок 4 2 2" xfId="125"/>
    <cellStyle name="Заголовок 4 3" xfId="126"/>
    <cellStyle name="Итог" xfId="824" builtinId="25" customBuiltin="1"/>
    <cellStyle name="Итог 2" xfId="127"/>
    <cellStyle name="Итог 2 2" xfId="128"/>
    <cellStyle name="Итог 2 2 10" xfId="924"/>
    <cellStyle name="Итог 2 2 10 2" xfId="994"/>
    <cellStyle name="Итог 2 2 11" xfId="929"/>
    <cellStyle name="Итог 2 2 11 2" xfId="999"/>
    <cellStyle name="Итог 2 2 12" xfId="853"/>
    <cellStyle name="Итог 2 2 12 2" xfId="935"/>
    <cellStyle name="Итог 2 2 13" xfId="931"/>
    <cellStyle name="Итог 2 2 2" xfId="895"/>
    <cellStyle name="Итог 2 2 2 2" xfId="965"/>
    <cellStyle name="Итог 2 2 3" xfId="900"/>
    <cellStyle name="Итог 2 2 3 2" xfId="970"/>
    <cellStyle name="Итог 2 2 4" xfId="906"/>
    <cellStyle name="Итог 2 2 4 2" xfId="976"/>
    <cellStyle name="Итог 2 2 5" xfId="874"/>
    <cellStyle name="Итог 2 2 5 2" xfId="955"/>
    <cellStyle name="Итог 2 2 6" xfId="870"/>
    <cellStyle name="Итог 2 2 6 2" xfId="951"/>
    <cellStyle name="Итог 2 2 7" xfId="913"/>
    <cellStyle name="Итог 2 2 7 2" xfId="983"/>
    <cellStyle name="Итог 2 2 8" xfId="918"/>
    <cellStyle name="Итог 2 2 8 2" xfId="988"/>
    <cellStyle name="Итог 2 2 9" xfId="859"/>
    <cellStyle name="Итог 2 2 9 2" xfId="941"/>
    <cellStyle name="Итог 3" xfId="129"/>
    <cellStyle name="Контрольная ячейка" xfId="821" builtinId="23" customBuiltin="1"/>
    <cellStyle name="Контрольная ячейка 2" xfId="130"/>
    <cellStyle name="Контрольная ячейка 2 2" xfId="131"/>
    <cellStyle name="Контрольная ячейка 3" xfId="132"/>
    <cellStyle name="Название" xfId="809" builtinId="15" customBuiltin="1"/>
    <cellStyle name="Название 2" xfId="133"/>
    <cellStyle name="Название 3" xfId="134"/>
    <cellStyle name="Нейтральный" xfId="816" builtinId="28" customBuiltin="1"/>
    <cellStyle name="Нейтральный 2" xfId="135"/>
    <cellStyle name="Нейтральный 2 2" xfId="136"/>
    <cellStyle name="Нейтральный 3" xfId="137"/>
    <cellStyle name="Обычный" xfId="0" builtinId="0"/>
    <cellStyle name="Обычный 2" xfId="1"/>
    <cellStyle name="Обычный 2 2" xfId="139"/>
    <cellStyle name="Обычный 2 2 2" xfId="140"/>
    <cellStyle name="Обычный 2 2 2 10" xfId="585"/>
    <cellStyle name="Обычный 2 2 2 10 2" xfId="1398"/>
    <cellStyle name="Обычный 2 2 2 11" xfId="637"/>
    <cellStyle name="Обычный 2 2 2 11 2" xfId="1399"/>
    <cellStyle name="Обычный 2 2 2 12" xfId="689"/>
    <cellStyle name="Обычный 2 2 2 12 2" xfId="1400"/>
    <cellStyle name="Обычный 2 2 2 13" xfId="777"/>
    <cellStyle name="Обычный 2 2 2 14" xfId="1397"/>
    <cellStyle name="Обычный 2 2 2 2" xfId="141"/>
    <cellStyle name="Обычный 2 2 2 2 10" xfId="638"/>
    <cellStyle name="Обычный 2 2 2 2 10 2" xfId="1402"/>
    <cellStyle name="Обычный 2 2 2 2 11" xfId="690"/>
    <cellStyle name="Обычный 2 2 2 2 11 2" xfId="1403"/>
    <cellStyle name="Обычный 2 2 2 2 12" xfId="778"/>
    <cellStyle name="Обычный 2 2 2 2 13" xfId="1401"/>
    <cellStyle name="Обычный 2 2 2 2 2" xfId="222"/>
    <cellStyle name="Обычный 2 2 2 2 2 2" xfId="779"/>
    <cellStyle name="Обычный 2 2 2 2 2 3" xfId="1404"/>
    <cellStyle name="Обычный 2 2 2 2 3" xfId="274"/>
    <cellStyle name="Обычный 2 2 2 2 3 2" xfId="1405"/>
    <cellStyle name="Обычный 2 2 2 2 4" xfId="326"/>
    <cellStyle name="Обычный 2 2 2 2 4 2" xfId="1406"/>
    <cellStyle name="Обычный 2 2 2 2 5" xfId="378"/>
    <cellStyle name="Обычный 2 2 2 2 5 2" xfId="1407"/>
    <cellStyle name="Обычный 2 2 2 2 6" xfId="430"/>
    <cellStyle name="Обычный 2 2 2 2 6 2" xfId="1408"/>
    <cellStyle name="Обычный 2 2 2 2 7" xfId="482"/>
    <cellStyle name="Обычный 2 2 2 2 7 2" xfId="1409"/>
    <cellStyle name="Обычный 2 2 2 2 8" xfId="534"/>
    <cellStyle name="Обычный 2 2 2 2 8 2" xfId="1410"/>
    <cellStyle name="Обычный 2 2 2 2 9" xfId="586"/>
    <cellStyle name="Обычный 2 2 2 2 9 2" xfId="1411"/>
    <cellStyle name="Обычный 2 2 2 3" xfId="221"/>
    <cellStyle name="Обычный 2 2 2 3 2" xfId="780"/>
    <cellStyle name="Обычный 2 2 2 3 3" xfId="1412"/>
    <cellStyle name="Обычный 2 2 2 4" xfId="273"/>
    <cellStyle name="Обычный 2 2 2 4 2" xfId="1413"/>
    <cellStyle name="Обычный 2 2 2 5" xfId="325"/>
    <cellStyle name="Обычный 2 2 2 5 2" xfId="1414"/>
    <cellStyle name="Обычный 2 2 2 6" xfId="377"/>
    <cellStyle name="Обычный 2 2 2 6 2" xfId="1415"/>
    <cellStyle name="Обычный 2 2 2 7" xfId="429"/>
    <cellStyle name="Обычный 2 2 2 7 2" xfId="1416"/>
    <cellStyle name="Обычный 2 2 2 8" xfId="481"/>
    <cellStyle name="Обычный 2 2 2 8 2" xfId="1417"/>
    <cellStyle name="Обычный 2 2 2 9" xfId="533"/>
    <cellStyle name="Обычный 2 2 2 9 2" xfId="1418"/>
    <cellStyle name="Обычный 2 2 3" xfId="142"/>
    <cellStyle name="Обычный 2 3" xfId="143"/>
    <cellStyle name="Обычный 2 3 2" xfId="144"/>
    <cellStyle name="Обычный 2 4" xfId="145"/>
    <cellStyle name="Обычный 2 4 2" xfId="146"/>
    <cellStyle name="Обычный 2 4 2 10" xfId="639"/>
    <cellStyle name="Обычный 2 4 2 10 2" xfId="1420"/>
    <cellStyle name="Обычный 2 4 2 11" xfId="691"/>
    <cellStyle name="Обычный 2 4 2 11 2" xfId="1421"/>
    <cellStyle name="Обычный 2 4 2 12" xfId="781"/>
    <cellStyle name="Обычный 2 4 2 13" xfId="1419"/>
    <cellStyle name="Обычный 2 4 2 2" xfId="223"/>
    <cellStyle name="Обычный 2 4 2 2 2" xfId="782"/>
    <cellStyle name="Обычный 2 4 2 2 3" xfId="1422"/>
    <cellStyle name="Обычный 2 4 2 3" xfId="275"/>
    <cellStyle name="Обычный 2 4 2 3 2" xfId="1423"/>
    <cellStyle name="Обычный 2 4 2 4" xfId="327"/>
    <cellStyle name="Обычный 2 4 2 4 2" xfId="1424"/>
    <cellStyle name="Обычный 2 4 2 5" xfId="379"/>
    <cellStyle name="Обычный 2 4 2 5 2" xfId="1425"/>
    <cellStyle name="Обычный 2 4 2 6" xfId="431"/>
    <cellStyle name="Обычный 2 4 2 6 2" xfId="1426"/>
    <cellStyle name="Обычный 2 4 2 7" xfId="483"/>
    <cellStyle name="Обычный 2 4 2 7 2" xfId="1427"/>
    <cellStyle name="Обычный 2 4 2 8" xfId="535"/>
    <cellStyle name="Обычный 2 4 2 8 2" xfId="1428"/>
    <cellStyle name="Обычный 2 4 2 9" xfId="587"/>
    <cellStyle name="Обычный 2 4 2 9 2" xfId="1429"/>
    <cellStyle name="Обычный 2 4 3" xfId="882"/>
    <cellStyle name="Обычный 2 5" xfId="147"/>
    <cellStyle name="Обычный 2 5 2" xfId="879"/>
    <cellStyle name="Обычный 2 6" xfId="148"/>
    <cellStyle name="Обычный 2 6 10" xfId="640"/>
    <cellStyle name="Обычный 2 6 10 2" xfId="1431"/>
    <cellStyle name="Обычный 2 6 11" xfId="692"/>
    <cellStyle name="Обычный 2 6 11 2" xfId="1432"/>
    <cellStyle name="Обычный 2 6 12" xfId="783"/>
    <cellStyle name="Обычный 2 6 13" xfId="850"/>
    <cellStyle name="Обычный 2 6 14" xfId="1430"/>
    <cellStyle name="Обычный 2 6 2" xfId="224"/>
    <cellStyle name="Обычный 2 6 2 2" xfId="784"/>
    <cellStyle name="Обычный 2 6 2 3" xfId="1433"/>
    <cellStyle name="Обычный 2 6 3" xfId="276"/>
    <cellStyle name="Обычный 2 6 3 2" xfId="1434"/>
    <cellStyle name="Обычный 2 6 4" xfId="328"/>
    <cellStyle name="Обычный 2 6 4 2" xfId="1435"/>
    <cellStyle name="Обычный 2 6 5" xfId="380"/>
    <cellStyle name="Обычный 2 6 5 2" xfId="1436"/>
    <cellStyle name="Обычный 2 6 6" xfId="432"/>
    <cellStyle name="Обычный 2 6 6 2" xfId="1437"/>
    <cellStyle name="Обычный 2 6 7" xfId="484"/>
    <cellStyle name="Обычный 2 6 7 2" xfId="1438"/>
    <cellStyle name="Обычный 2 6 8" xfId="536"/>
    <cellStyle name="Обычный 2 6 8 2" xfId="1439"/>
    <cellStyle name="Обычный 2 6 9" xfId="588"/>
    <cellStyle name="Обычный 2 6 9 2" xfId="1440"/>
    <cellStyle name="Обычный 2 7" xfId="138"/>
    <cellStyle name="Обычный 3" xfId="149"/>
    <cellStyle name="Обычный 3 10" xfId="485"/>
    <cellStyle name="Обычный 3 10 2" xfId="1442"/>
    <cellStyle name="Обычный 3 11" xfId="537"/>
    <cellStyle name="Обычный 3 11 2" xfId="1443"/>
    <cellStyle name="Обычный 3 12" xfId="589"/>
    <cellStyle name="Обычный 3 12 2" xfId="1444"/>
    <cellStyle name="Обычный 3 13" xfId="641"/>
    <cellStyle name="Обычный 3 13 2" xfId="1445"/>
    <cellStyle name="Обычный 3 14" xfId="693"/>
    <cellStyle name="Обычный 3 14 2" xfId="1446"/>
    <cellStyle name="Обычный 3 15" xfId="785"/>
    <cellStyle name="Обычный 3 16" xfId="880"/>
    <cellStyle name="Обычный 3 17" xfId="1441"/>
    <cellStyle name="Обычный 3 2" xfId="150"/>
    <cellStyle name="Обычный 3 2 2" xfId="151"/>
    <cellStyle name="Обычный 3 2 2 10" xfId="642"/>
    <cellStyle name="Обычный 3 2 2 10 2" xfId="1448"/>
    <cellStyle name="Обычный 3 2 2 11" xfId="694"/>
    <cellStyle name="Обычный 3 2 2 11 2" xfId="1449"/>
    <cellStyle name="Обычный 3 2 2 12" xfId="786"/>
    <cellStyle name="Обычный 3 2 2 13" xfId="1447"/>
    <cellStyle name="Обычный 3 2 2 2" xfId="226"/>
    <cellStyle name="Обычный 3 2 2 2 2" xfId="787"/>
    <cellStyle name="Обычный 3 2 2 2 3" xfId="1450"/>
    <cellStyle name="Обычный 3 2 2 3" xfId="278"/>
    <cellStyle name="Обычный 3 2 2 3 2" xfId="1451"/>
    <cellStyle name="Обычный 3 2 2 4" xfId="330"/>
    <cellStyle name="Обычный 3 2 2 4 2" xfId="1452"/>
    <cellStyle name="Обычный 3 2 2 5" xfId="382"/>
    <cellStyle name="Обычный 3 2 2 5 2" xfId="1453"/>
    <cellStyle name="Обычный 3 2 2 6" xfId="434"/>
    <cellStyle name="Обычный 3 2 2 6 2" xfId="1454"/>
    <cellStyle name="Обычный 3 2 2 7" xfId="486"/>
    <cellStyle name="Обычный 3 2 2 7 2" xfId="1455"/>
    <cellStyle name="Обычный 3 2 2 8" xfId="538"/>
    <cellStyle name="Обычный 3 2 2 8 2" xfId="1456"/>
    <cellStyle name="Обычный 3 2 2 9" xfId="590"/>
    <cellStyle name="Обычный 3 2 2 9 2" xfId="1457"/>
    <cellStyle name="Обычный 3 2 3" xfId="152"/>
    <cellStyle name="Обычный 3 2 3 10" xfId="643"/>
    <cellStyle name="Обычный 3 2 3 10 2" xfId="1459"/>
    <cellStyle name="Обычный 3 2 3 11" xfId="695"/>
    <cellStyle name="Обычный 3 2 3 11 2" xfId="1460"/>
    <cellStyle name="Обычный 3 2 3 12" xfId="788"/>
    <cellStyle name="Обычный 3 2 3 13" xfId="1458"/>
    <cellStyle name="Обычный 3 2 3 2" xfId="227"/>
    <cellStyle name="Обычный 3 2 3 2 2" xfId="789"/>
    <cellStyle name="Обычный 3 2 3 2 3" xfId="1461"/>
    <cellStyle name="Обычный 3 2 3 3" xfId="279"/>
    <cellStyle name="Обычный 3 2 3 3 2" xfId="1462"/>
    <cellStyle name="Обычный 3 2 3 4" xfId="331"/>
    <cellStyle name="Обычный 3 2 3 4 2" xfId="1463"/>
    <cellStyle name="Обычный 3 2 3 5" xfId="383"/>
    <cellStyle name="Обычный 3 2 3 5 2" xfId="1464"/>
    <cellStyle name="Обычный 3 2 3 6" xfId="435"/>
    <cellStyle name="Обычный 3 2 3 6 2" xfId="1465"/>
    <cellStyle name="Обычный 3 2 3 7" xfId="487"/>
    <cellStyle name="Обычный 3 2 3 7 2" xfId="1466"/>
    <cellStyle name="Обычный 3 2 3 8" xfId="539"/>
    <cellStyle name="Обычный 3 2 3 8 2" xfId="1467"/>
    <cellStyle name="Обычный 3 2 3 9" xfId="591"/>
    <cellStyle name="Обычный 3 2 3 9 2" xfId="1468"/>
    <cellStyle name="Обычный 3 2 4" xfId="883"/>
    <cellStyle name="Обычный 3 3" xfId="153"/>
    <cellStyle name="Обычный 3 3 10" xfId="644"/>
    <cellStyle name="Обычный 3 3 10 2" xfId="1470"/>
    <cellStyle name="Обычный 3 3 11" xfId="696"/>
    <cellStyle name="Обычный 3 3 11 2" xfId="1471"/>
    <cellStyle name="Обычный 3 3 12" xfId="790"/>
    <cellStyle name="Обычный 3 3 13" xfId="1469"/>
    <cellStyle name="Обычный 3 3 2" xfId="228"/>
    <cellStyle name="Обычный 3 3 2 2" xfId="791"/>
    <cellStyle name="Обычный 3 3 2 3" xfId="1472"/>
    <cellStyle name="Обычный 3 3 3" xfId="280"/>
    <cellStyle name="Обычный 3 3 3 2" xfId="1473"/>
    <cellStyle name="Обычный 3 3 4" xfId="332"/>
    <cellStyle name="Обычный 3 3 4 2" xfId="1474"/>
    <cellStyle name="Обычный 3 3 5" xfId="384"/>
    <cellStyle name="Обычный 3 3 5 2" xfId="1475"/>
    <cellStyle name="Обычный 3 3 6" xfId="436"/>
    <cellStyle name="Обычный 3 3 6 2" xfId="1476"/>
    <cellStyle name="Обычный 3 3 7" xfId="488"/>
    <cellStyle name="Обычный 3 3 7 2" xfId="1477"/>
    <cellStyle name="Обычный 3 3 8" xfId="540"/>
    <cellStyle name="Обычный 3 3 8 2" xfId="1478"/>
    <cellStyle name="Обычный 3 3 9" xfId="592"/>
    <cellStyle name="Обычный 3 3 9 2" xfId="1479"/>
    <cellStyle name="Обычный 3 4" xfId="154"/>
    <cellStyle name="Обычный 3 4 10" xfId="645"/>
    <cellStyle name="Обычный 3 4 10 2" xfId="1481"/>
    <cellStyle name="Обычный 3 4 11" xfId="697"/>
    <cellStyle name="Обычный 3 4 11 2" xfId="1482"/>
    <cellStyle name="Обычный 3 4 12" xfId="792"/>
    <cellStyle name="Обычный 3 4 13" xfId="1480"/>
    <cellStyle name="Обычный 3 4 2" xfId="229"/>
    <cellStyle name="Обычный 3 4 2 2" xfId="793"/>
    <cellStyle name="Обычный 3 4 2 3" xfId="1483"/>
    <cellStyle name="Обычный 3 4 3" xfId="281"/>
    <cellStyle name="Обычный 3 4 3 2" xfId="1484"/>
    <cellStyle name="Обычный 3 4 4" xfId="333"/>
    <cellStyle name="Обычный 3 4 4 2" xfId="1485"/>
    <cellStyle name="Обычный 3 4 5" xfId="385"/>
    <cellStyle name="Обычный 3 4 5 2" xfId="1486"/>
    <cellStyle name="Обычный 3 4 6" xfId="437"/>
    <cellStyle name="Обычный 3 4 6 2" xfId="1487"/>
    <cellStyle name="Обычный 3 4 7" xfId="489"/>
    <cellStyle name="Обычный 3 4 7 2" xfId="1488"/>
    <cellStyle name="Обычный 3 4 8" xfId="541"/>
    <cellStyle name="Обычный 3 4 8 2" xfId="1489"/>
    <cellStyle name="Обычный 3 4 9" xfId="593"/>
    <cellStyle name="Обычный 3 4 9 2" xfId="1490"/>
    <cellStyle name="Обычный 3 5" xfId="225"/>
    <cellStyle name="Обычный 3 5 2" xfId="794"/>
    <cellStyle name="Обычный 3 5 3" xfId="1491"/>
    <cellStyle name="Обычный 3 6" xfId="277"/>
    <cellStyle name="Обычный 3 6 2" xfId="1492"/>
    <cellStyle name="Обычный 3 7" xfId="329"/>
    <cellStyle name="Обычный 3 7 2" xfId="1493"/>
    <cellStyle name="Обычный 3 8" xfId="381"/>
    <cellStyle name="Обычный 3 8 2" xfId="1494"/>
    <cellStyle name="Обычный 3 9" xfId="433"/>
    <cellStyle name="Обычный 3 9 2" xfId="1495"/>
    <cellStyle name="Обычный 4" xfId="155"/>
    <cellStyle name="Обычный 4 10" xfId="594"/>
    <cellStyle name="Обычный 4 10 2" xfId="1497"/>
    <cellStyle name="Обычный 4 11" xfId="646"/>
    <cellStyle name="Обычный 4 11 2" xfId="1498"/>
    <cellStyle name="Обычный 4 12" xfId="698"/>
    <cellStyle name="Обычный 4 12 2" xfId="1499"/>
    <cellStyle name="Обычный 4 13" xfId="795"/>
    <cellStyle name="Обычный 4 14" xfId="849"/>
    <cellStyle name="Обычный 4 15" xfId="1496"/>
    <cellStyle name="Обычный 4 2" xfId="156"/>
    <cellStyle name="Обычный 4 2 10" xfId="647"/>
    <cellStyle name="Обычный 4 2 10 2" xfId="1501"/>
    <cellStyle name="Обычный 4 2 11" xfId="699"/>
    <cellStyle name="Обычный 4 2 11 2" xfId="1502"/>
    <cellStyle name="Обычный 4 2 12" xfId="796"/>
    <cellStyle name="Обычный 4 2 13" xfId="1500"/>
    <cellStyle name="Обычный 4 2 2" xfId="231"/>
    <cellStyle name="Обычный 4 2 2 2" xfId="797"/>
    <cellStyle name="Обычный 4 2 2 3" xfId="1503"/>
    <cellStyle name="Обычный 4 2 3" xfId="283"/>
    <cellStyle name="Обычный 4 2 3 2" xfId="1504"/>
    <cellStyle name="Обычный 4 2 4" xfId="335"/>
    <cellStyle name="Обычный 4 2 4 2" xfId="1505"/>
    <cellStyle name="Обычный 4 2 5" xfId="387"/>
    <cellStyle name="Обычный 4 2 5 2" xfId="1506"/>
    <cellStyle name="Обычный 4 2 6" xfId="439"/>
    <cellStyle name="Обычный 4 2 6 2" xfId="1507"/>
    <cellStyle name="Обычный 4 2 7" xfId="491"/>
    <cellStyle name="Обычный 4 2 7 2" xfId="1508"/>
    <cellStyle name="Обычный 4 2 8" xfId="543"/>
    <cellStyle name="Обычный 4 2 8 2" xfId="1509"/>
    <cellStyle name="Обычный 4 2 9" xfId="595"/>
    <cellStyle name="Обычный 4 2 9 2" xfId="1510"/>
    <cellStyle name="Обычный 4 3" xfId="230"/>
    <cellStyle name="Обычный 4 3 2" xfId="798"/>
    <cellStyle name="Обычный 4 3 3" xfId="1511"/>
    <cellStyle name="Обычный 4 4" xfId="282"/>
    <cellStyle name="Обычный 4 4 2" xfId="1512"/>
    <cellStyle name="Обычный 4 5" xfId="334"/>
    <cellStyle name="Обычный 4 5 2" xfId="1513"/>
    <cellStyle name="Обычный 4 6" xfId="386"/>
    <cellStyle name="Обычный 4 6 2" xfId="1514"/>
    <cellStyle name="Обычный 4 7" xfId="438"/>
    <cellStyle name="Обычный 4 7 2" xfId="1515"/>
    <cellStyle name="Обычный 4 8" xfId="490"/>
    <cellStyle name="Обычный 4 8 2" xfId="1516"/>
    <cellStyle name="Обычный 4 9" xfId="542"/>
    <cellStyle name="Обычный 4 9 2" xfId="1517"/>
    <cellStyle name="Обычный 5" xfId="157"/>
    <cellStyle name="Обычный_04_ЗАО СПГЭС_декабрь2009_прил" xfId="2"/>
    <cellStyle name="Обычный_04_ЗАО СПГЭС_декабрь2009_прил 2" xfId="5"/>
    <cellStyle name="Обычный_Лист1" xfId="3"/>
    <cellStyle name="Плохой" xfId="815" builtinId="27" customBuiltin="1"/>
    <cellStyle name="Плохой 2" xfId="158"/>
    <cellStyle name="Плохой 2 2" xfId="159"/>
    <cellStyle name="Пояснение" xfId="823" builtinId="53" customBuiltin="1"/>
    <cellStyle name="Пояснение 2" xfId="160"/>
    <cellStyle name="Пояснение 2 2" xfId="161"/>
    <cellStyle name="Пояснение 3" xfId="162"/>
    <cellStyle name="Примечание 2" xfId="163"/>
    <cellStyle name="Примечание 2 10" xfId="860"/>
    <cellStyle name="Примечание 2 10 2" xfId="942"/>
    <cellStyle name="Примечание 2 11" xfId="852"/>
    <cellStyle name="Примечание 2 11 2" xfId="934"/>
    <cellStyle name="Примечание 2 12" xfId="858"/>
    <cellStyle name="Примечание 2 12 2" xfId="940"/>
    <cellStyle name="Примечание 2 13" xfId="854"/>
    <cellStyle name="Примечание 2 13 2" xfId="936"/>
    <cellStyle name="Примечание 2 14" xfId="888"/>
    <cellStyle name="Примечание 2 14 2" xfId="958"/>
    <cellStyle name="Примечание 2 15" xfId="864"/>
    <cellStyle name="Примечание 2 15 2" xfId="946"/>
    <cellStyle name="Примечание 2 16" xfId="933"/>
    <cellStyle name="Примечание 2 2" xfId="164"/>
    <cellStyle name="Примечание 2 2 2" xfId="885"/>
    <cellStyle name="Примечание 2 3" xfId="165"/>
    <cellStyle name="Примечание 2 3 10" xfId="648"/>
    <cellStyle name="Примечание 2 3 10 2" xfId="1519"/>
    <cellStyle name="Примечание 2 3 11" xfId="700"/>
    <cellStyle name="Примечание 2 3 11 2" xfId="1520"/>
    <cellStyle name="Примечание 2 3 12" xfId="799"/>
    <cellStyle name="Примечание 2 3 13" xfId="878"/>
    <cellStyle name="Примечание 2 3 14" xfId="1518"/>
    <cellStyle name="Примечание 2 3 2" xfId="232"/>
    <cellStyle name="Примечание 2 3 2 2" xfId="800"/>
    <cellStyle name="Примечание 2 3 2 3" xfId="1521"/>
    <cellStyle name="Примечание 2 3 3" xfId="284"/>
    <cellStyle name="Примечание 2 3 3 2" xfId="1522"/>
    <cellStyle name="Примечание 2 3 4" xfId="336"/>
    <cellStyle name="Примечание 2 3 4 2" xfId="1523"/>
    <cellStyle name="Примечание 2 3 5" xfId="388"/>
    <cellStyle name="Примечание 2 3 5 2" xfId="1524"/>
    <cellStyle name="Примечание 2 3 6" xfId="440"/>
    <cellStyle name="Примечание 2 3 6 2" xfId="1525"/>
    <cellStyle name="Примечание 2 3 7" xfId="492"/>
    <cellStyle name="Примечание 2 3 7 2" xfId="1526"/>
    <cellStyle name="Примечание 2 3 8" xfId="544"/>
    <cellStyle name="Примечание 2 3 8 2" xfId="1527"/>
    <cellStyle name="Примечание 2 3 9" xfId="596"/>
    <cellStyle name="Примечание 2 3 9 2" xfId="1528"/>
    <cellStyle name="Примечание 2 4" xfId="872"/>
    <cellStyle name="Примечание 2 4 2" xfId="953"/>
    <cellStyle name="Примечание 2 5" xfId="866"/>
    <cellStyle name="Примечание 2 5 2" xfId="947"/>
    <cellStyle name="Примечание 2 6" xfId="871"/>
    <cellStyle name="Примечание 2 6 2" xfId="952"/>
    <cellStyle name="Примечание 2 7" xfId="857"/>
    <cellStyle name="Примечание 2 7 2" xfId="939"/>
    <cellStyle name="Примечание 2 8" xfId="890"/>
    <cellStyle name="Примечание 2 8 2" xfId="960"/>
    <cellStyle name="Примечание 2 9" xfId="868"/>
    <cellStyle name="Примечание 2 9 2" xfId="949"/>
    <cellStyle name="Примечание 3" xfId="166"/>
    <cellStyle name="Примечание 3 10" xfId="545"/>
    <cellStyle name="Примечание 3 10 2" xfId="1530"/>
    <cellStyle name="Примечание 3 11" xfId="597"/>
    <cellStyle name="Примечание 3 11 2" xfId="1531"/>
    <cellStyle name="Примечание 3 12" xfId="649"/>
    <cellStyle name="Примечание 3 12 2" xfId="1532"/>
    <cellStyle name="Примечание 3 13" xfId="701"/>
    <cellStyle name="Примечание 3 13 2" xfId="1533"/>
    <cellStyle name="Примечание 3 14" xfId="801"/>
    <cellStyle name="Примечание 3 15" xfId="1529"/>
    <cellStyle name="Примечание 3 2" xfId="167"/>
    <cellStyle name="Примечание 3 2 10" xfId="925"/>
    <cellStyle name="Примечание 3 2 10 2" xfId="995"/>
    <cellStyle name="Примечание 3 2 11" xfId="930"/>
    <cellStyle name="Примечание 3 2 11 2" xfId="1000"/>
    <cellStyle name="Примечание 3 2 12" xfId="873"/>
    <cellStyle name="Примечание 3 2 12 2" xfId="954"/>
    <cellStyle name="Примечание 3 2 13" xfId="932"/>
    <cellStyle name="Примечание 3 2 2" xfId="896"/>
    <cellStyle name="Примечание 3 2 2 2" xfId="966"/>
    <cellStyle name="Примечание 3 2 3" xfId="901"/>
    <cellStyle name="Примечание 3 2 3 2" xfId="971"/>
    <cellStyle name="Примечание 3 2 4" xfId="907"/>
    <cellStyle name="Примечание 3 2 4 2" xfId="977"/>
    <cellStyle name="Примечание 3 2 5" xfId="908"/>
    <cellStyle name="Примечание 3 2 5 2" xfId="978"/>
    <cellStyle name="Примечание 3 2 6" xfId="909"/>
    <cellStyle name="Примечание 3 2 6 2" xfId="979"/>
    <cellStyle name="Примечание 3 2 7" xfId="914"/>
    <cellStyle name="Примечание 3 2 7 2" xfId="984"/>
    <cellStyle name="Примечание 3 2 8" xfId="919"/>
    <cellStyle name="Примечание 3 2 8 2" xfId="989"/>
    <cellStyle name="Примечание 3 2 9" xfId="920"/>
    <cellStyle name="Примечание 3 2 9 2" xfId="990"/>
    <cellStyle name="Примечание 3 3" xfId="168"/>
    <cellStyle name="Примечание 3 3 10" xfId="650"/>
    <cellStyle name="Примечание 3 3 10 2" xfId="1535"/>
    <cellStyle name="Примечание 3 3 11" xfId="702"/>
    <cellStyle name="Примечание 3 3 11 2" xfId="1536"/>
    <cellStyle name="Примечание 3 3 12" xfId="802"/>
    <cellStyle name="Примечание 3 3 13" xfId="1534"/>
    <cellStyle name="Примечание 3 3 2" xfId="234"/>
    <cellStyle name="Примечание 3 3 2 2" xfId="803"/>
    <cellStyle name="Примечание 3 3 2 3" xfId="1537"/>
    <cellStyle name="Примечание 3 3 3" xfId="286"/>
    <cellStyle name="Примечание 3 3 3 2" xfId="1538"/>
    <cellStyle name="Примечание 3 3 4" xfId="338"/>
    <cellStyle name="Примечание 3 3 4 2" xfId="1539"/>
    <cellStyle name="Примечание 3 3 5" xfId="390"/>
    <cellStyle name="Примечание 3 3 5 2" xfId="1540"/>
    <cellStyle name="Примечание 3 3 6" xfId="442"/>
    <cellStyle name="Примечание 3 3 6 2" xfId="1541"/>
    <cellStyle name="Примечание 3 3 7" xfId="494"/>
    <cellStyle name="Примечание 3 3 7 2" xfId="1542"/>
    <cellStyle name="Примечание 3 3 8" xfId="546"/>
    <cellStyle name="Примечание 3 3 8 2" xfId="1543"/>
    <cellStyle name="Примечание 3 3 9" xfId="598"/>
    <cellStyle name="Примечание 3 3 9 2" xfId="1544"/>
    <cellStyle name="Примечание 3 4" xfId="233"/>
    <cellStyle name="Примечание 3 4 2" xfId="804"/>
    <cellStyle name="Примечание 3 4 3" xfId="1545"/>
    <cellStyle name="Примечание 3 5" xfId="285"/>
    <cellStyle name="Примечание 3 5 2" xfId="1546"/>
    <cellStyle name="Примечание 3 6" xfId="337"/>
    <cellStyle name="Примечание 3 6 2" xfId="1547"/>
    <cellStyle name="Примечание 3 7" xfId="389"/>
    <cellStyle name="Примечание 3 7 2" xfId="1548"/>
    <cellStyle name="Примечание 3 8" xfId="441"/>
    <cellStyle name="Примечание 3 8 2" xfId="1549"/>
    <cellStyle name="Примечание 3 9" xfId="493"/>
    <cellStyle name="Примечание 3 9 2" xfId="1550"/>
    <cellStyle name="Примечание 4" xfId="169"/>
    <cellStyle name="Примечание 4 10" xfId="599"/>
    <cellStyle name="Примечание 4 10 2" xfId="1552"/>
    <cellStyle name="Примечание 4 11" xfId="651"/>
    <cellStyle name="Примечание 4 11 2" xfId="1553"/>
    <cellStyle name="Примечание 4 12" xfId="703"/>
    <cellStyle name="Примечание 4 12 2" xfId="1554"/>
    <cellStyle name="Примечание 4 13" xfId="805"/>
    <cellStyle name="Примечание 4 14" xfId="881"/>
    <cellStyle name="Примечание 4 15" xfId="1551"/>
    <cellStyle name="Примечание 4 2" xfId="170"/>
    <cellStyle name="Примечание 4 2 10" xfId="652"/>
    <cellStyle name="Примечание 4 2 10 2" xfId="1556"/>
    <cellStyle name="Примечание 4 2 11" xfId="704"/>
    <cellStyle name="Примечание 4 2 11 2" xfId="1557"/>
    <cellStyle name="Примечание 4 2 12" xfId="806"/>
    <cellStyle name="Примечание 4 2 13" xfId="884"/>
    <cellStyle name="Примечание 4 2 14" xfId="1555"/>
    <cellStyle name="Примечание 4 2 2" xfId="236"/>
    <cellStyle name="Примечание 4 2 2 2" xfId="807"/>
    <cellStyle name="Примечание 4 2 2 3" xfId="1558"/>
    <cellStyle name="Примечание 4 2 3" xfId="288"/>
    <cellStyle name="Примечание 4 2 3 2" xfId="1559"/>
    <cellStyle name="Примечание 4 2 4" xfId="340"/>
    <cellStyle name="Примечание 4 2 4 2" xfId="1560"/>
    <cellStyle name="Примечание 4 2 5" xfId="392"/>
    <cellStyle name="Примечание 4 2 5 2" xfId="1561"/>
    <cellStyle name="Примечание 4 2 6" xfId="444"/>
    <cellStyle name="Примечание 4 2 6 2" xfId="1562"/>
    <cellStyle name="Примечание 4 2 7" xfId="496"/>
    <cellStyle name="Примечание 4 2 7 2" xfId="1563"/>
    <cellStyle name="Примечание 4 2 8" xfId="548"/>
    <cellStyle name="Примечание 4 2 8 2" xfId="1564"/>
    <cellStyle name="Примечание 4 2 9" xfId="600"/>
    <cellStyle name="Примечание 4 2 9 2" xfId="1565"/>
    <cellStyle name="Примечание 4 3" xfId="235"/>
    <cellStyle name="Примечание 4 3 2" xfId="808"/>
    <cellStyle name="Примечание 4 3 3" xfId="1566"/>
    <cellStyle name="Примечание 4 4" xfId="287"/>
    <cellStyle name="Примечание 4 4 2" xfId="1567"/>
    <cellStyle name="Примечание 4 5" xfId="339"/>
    <cellStyle name="Примечание 4 5 2" xfId="1568"/>
    <cellStyle name="Примечание 4 6" xfId="391"/>
    <cellStyle name="Примечание 4 6 2" xfId="1569"/>
    <cellStyle name="Примечание 4 7" xfId="443"/>
    <cellStyle name="Примечание 4 7 2" xfId="1570"/>
    <cellStyle name="Примечание 4 8" xfId="495"/>
    <cellStyle name="Примечание 4 8 2" xfId="1571"/>
    <cellStyle name="Примечание 4 9" xfId="547"/>
    <cellStyle name="Примечание 4 9 2" xfId="1572"/>
    <cellStyle name="Примечание 5" xfId="851"/>
    <cellStyle name="Процентный 2" xfId="171"/>
    <cellStyle name="Процентный 2 2" xfId="172"/>
    <cellStyle name="Процентный 3" xfId="877"/>
    <cellStyle name="Связанная ячейка" xfId="820" builtinId="24" customBuiltin="1"/>
    <cellStyle name="Связанная ячейка 2" xfId="173"/>
    <cellStyle name="Связанная ячейка 2 2" xfId="174"/>
    <cellStyle name="Связанная ячейка 3" xfId="175"/>
    <cellStyle name="Стиль 1" xfId="4"/>
    <cellStyle name="Стиль 1 2" xfId="176"/>
    <cellStyle name="Стиль 1 3" xfId="177"/>
    <cellStyle name="Стиль 1 4" xfId="178"/>
    <cellStyle name="Текст предупреждения" xfId="822" builtinId="11" customBuiltin="1"/>
    <cellStyle name="Текст предупреждения 2" xfId="179"/>
    <cellStyle name="Текст предупреждения 2 2" xfId="180"/>
    <cellStyle name="Текст предупреждения 3" xfId="181"/>
    <cellStyle name="Хороший" xfId="814" builtinId="26" customBuiltin="1"/>
    <cellStyle name="Хороший 2" xfId="182"/>
    <cellStyle name="Хороший 2 2" xfId="183"/>
    <cellStyle name="Хороший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K29"/>
  <sheetViews>
    <sheetView tabSelected="1" view="pageBreakPreview" topLeftCell="A13" zoomScale="75" zoomScaleNormal="70" zoomScaleSheetLayoutView="75" workbookViewId="0">
      <selection activeCell="A28" sqref="A28"/>
    </sheetView>
  </sheetViews>
  <sheetFormatPr defaultRowHeight="12.75" x14ac:dyDescent="0.2"/>
  <cols>
    <col min="1" max="1" width="9.140625" style="8"/>
    <col min="2" max="3" width="3.7109375" style="13" customWidth="1"/>
    <col min="4" max="4" width="31.28515625" style="14" customWidth="1"/>
    <col min="5" max="5" width="30.28515625" style="14" customWidth="1"/>
    <col min="6" max="7" width="10.85546875" style="14" customWidth="1"/>
    <col min="8" max="19" width="7.5703125" style="14" customWidth="1"/>
    <col min="20" max="20" width="7.7109375" style="14" customWidth="1"/>
    <col min="21" max="31" width="7.5703125" style="14" customWidth="1"/>
    <col min="32" max="32" width="14" style="8" customWidth="1"/>
    <col min="33" max="37" width="0" style="8" hidden="1" customWidth="1"/>
    <col min="38" max="16384" width="9.140625" style="8"/>
  </cols>
  <sheetData>
    <row r="1" spans="1:37" s="2" customFormat="1" ht="15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27" t="s">
        <v>72</v>
      </c>
    </row>
    <row r="2" spans="1:37" s="2" customFormat="1" x14ac:dyDescent="0.2"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7" s="4" customFormat="1" ht="54" customHeight="1" x14ac:dyDescent="0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7" s="4" customFormat="1" ht="11.25" customHeight="1" x14ac:dyDescent="0.25">
      <c r="B4" s="5"/>
      <c r="C4" s="5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7" ht="49.5" customHeight="1" x14ac:dyDescent="0.2">
      <c r="A5" s="53" t="s">
        <v>6</v>
      </c>
      <c r="B5" s="53" t="s">
        <v>3</v>
      </c>
      <c r="C5" s="53" t="s">
        <v>4</v>
      </c>
      <c r="D5" s="48" t="s">
        <v>2</v>
      </c>
      <c r="E5" s="48" t="s">
        <v>1</v>
      </c>
      <c r="F5" s="48" t="s">
        <v>7</v>
      </c>
      <c r="G5" s="50" t="s">
        <v>8</v>
      </c>
      <c r="H5" s="55" t="s">
        <v>73</v>
      </c>
      <c r="I5" s="5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46" t="s">
        <v>0</v>
      </c>
    </row>
    <row r="6" spans="1:37" ht="54.75" customHeight="1" x14ac:dyDescent="0.2">
      <c r="A6" s="54"/>
      <c r="B6" s="54"/>
      <c r="C6" s="54"/>
      <c r="D6" s="49"/>
      <c r="E6" s="49"/>
      <c r="F6" s="52"/>
      <c r="G6" s="51"/>
      <c r="H6" s="28" t="s">
        <v>39</v>
      </c>
      <c r="I6" s="28" t="s">
        <v>40</v>
      </c>
      <c r="J6" s="28" t="s">
        <v>41</v>
      </c>
      <c r="K6" s="28" t="s">
        <v>42</v>
      </c>
      <c r="L6" s="28" t="s">
        <v>43</v>
      </c>
      <c r="M6" s="28" t="s">
        <v>44</v>
      </c>
      <c r="N6" s="28" t="s">
        <v>45</v>
      </c>
      <c r="O6" s="28" t="s">
        <v>46</v>
      </c>
      <c r="P6" s="28" t="s">
        <v>47</v>
      </c>
      <c r="Q6" s="28" t="s">
        <v>48</v>
      </c>
      <c r="R6" s="28" t="s">
        <v>49</v>
      </c>
      <c r="S6" s="28" t="s">
        <v>50</v>
      </c>
      <c r="T6" s="28" t="s">
        <v>51</v>
      </c>
      <c r="U6" s="28" t="s">
        <v>52</v>
      </c>
      <c r="V6" s="28" t="s">
        <v>53</v>
      </c>
      <c r="W6" s="28" t="s">
        <v>54</v>
      </c>
      <c r="X6" s="28" t="s">
        <v>55</v>
      </c>
      <c r="Y6" s="28" t="s">
        <v>56</v>
      </c>
      <c r="Z6" s="28" t="s">
        <v>57</v>
      </c>
      <c r="AA6" s="28" t="s">
        <v>58</v>
      </c>
      <c r="AB6" s="28" t="s">
        <v>59</v>
      </c>
      <c r="AC6" s="28" t="s">
        <v>60</v>
      </c>
      <c r="AD6" s="28" t="s">
        <v>61</v>
      </c>
      <c r="AE6" s="28" t="s">
        <v>62</v>
      </c>
      <c r="AF6" s="47"/>
    </row>
    <row r="7" spans="1:37" ht="12.75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</row>
    <row r="8" spans="1:37" ht="57" x14ac:dyDescent="0.2">
      <c r="A8" s="10">
        <v>215</v>
      </c>
      <c r="B8" s="10">
        <v>4</v>
      </c>
      <c r="C8" s="10">
        <v>4</v>
      </c>
      <c r="D8" s="29" t="s">
        <v>10</v>
      </c>
      <c r="E8" s="30" t="s">
        <v>11</v>
      </c>
      <c r="F8" s="15" t="s">
        <v>9</v>
      </c>
      <c r="G8" s="15">
        <v>0.2</v>
      </c>
      <c r="H8" s="31">
        <v>0.1</v>
      </c>
      <c r="I8" s="31">
        <v>0.11</v>
      </c>
      <c r="J8" s="31">
        <v>0.12</v>
      </c>
      <c r="K8" s="31">
        <v>0.12</v>
      </c>
      <c r="L8" s="31">
        <v>0.13</v>
      </c>
      <c r="M8" s="31">
        <v>0.12</v>
      </c>
      <c r="N8" s="31">
        <v>0.11</v>
      </c>
      <c r="O8" s="31">
        <v>0.13</v>
      </c>
      <c r="P8" s="31">
        <v>0.13</v>
      </c>
      <c r="Q8" s="31">
        <v>0.14000000000000001</v>
      </c>
      <c r="R8" s="31">
        <v>0.14499999999999999</v>
      </c>
      <c r="S8" s="31">
        <v>0.14499999999999999</v>
      </c>
      <c r="T8" s="31">
        <v>0.14000000000000001</v>
      </c>
      <c r="U8" s="31">
        <v>0.13500000000000001</v>
      </c>
      <c r="V8" s="31">
        <v>0.15</v>
      </c>
      <c r="W8" s="31">
        <v>0.15</v>
      </c>
      <c r="X8" s="31">
        <v>0.13800000000000001</v>
      </c>
      <c r="Y8" s="31">
        <v>0.14000000000000001</v>
      </c>
      <c r="Z8" s="31">
        <v>0.13500000000000001</v>
      </c>
      <c r="AA8" s="31">
        <v>0.13</v>
      </c>
      <c r="AB8" s="31">
        <v>0.125</v>
      </c>
      <c r="AC8" s="31">
        <v>0.12</v>
      </c>
      <c r="AD8" s="31">
        <v>0.11</v>
      </c>
      <c r="AE8" s="31">
        <v>0.1</v>
      </c>
      <c r="AF8" s="21">
        <f>SUM(H8:AE8)</f>
        <v>3.0730000000000004</v>
      </c>
      <c r="AG8" s="22">
        <f>AK12</f>
        <v>4.125</v>
      </c>
      <c r="AH8" s="22" t="s">
        <v>63</v>
      </c>
      <c r="AI8" s="23"/>
      <c r="AJ8" s="23"/>
      <c r="AK8" s="23"/>
    </row>
    <row r="9" spans="1:37" ht="28.5" x14ac:dyDescent="0.2">
      <c r="A9" s="10">
        <v>216</v>
      </c>
      <c r="B9" s="10">
        <v>4</v>
      </c>
      <c r="C9" s="10">
        <v>4</v>
      </c>
      <c r="D9" s="29" t="s">
        <v>28</v>
      </c>
      <c r="E9" s="30" t="s">
        <v>29</v>
      </c>
      <c r="F9" s="15" t="s">
        <v>9</v>
      </c>
      <c r="G9" s="15">
        <v>0.05</v>
      </c>
      <c r="H9" s="31">
        <v>1.4999999999999999E-2</v>
      </c>
      <c r="I9" s="31">
        <v>1.6E-2</v>
      </c>
      <c r="J9" s="31">
        <v>1.7000000000000001E-2</v>
      </c>
      <c r="K9" s="31">
        <v>1.7999999999999999E-2</v>
      </c>
      <c r="L9" s="31">
        <v>1.7999999999999999E-2</v>
      </c>
      <c r="M9" s="31">
        <v>1.9E-2</v>
      </c>
      <c r="N9" s="31">
        <v>1.9E-2</v>
      </c>
      <c r="O9" s="31">
        <v>0.02</v>
      </c>
      <c r="P9" s="31">
        <v>0.02</v>
      </c>
      <c r="Q9" s="31">
        <v>2.1999999999999999E-2</v>
      </c>
      <c r="R9" s="31">
        <v>2.1999999999999999E-2</v>
      </c>
      <c r="S9" s="31">
        <v>2.3E-2</v>
      </c>
      <c r="T9" s="31">
        <v>2.5000000000000001E-2</v>
      </c>
      <c r="U9" s="31">
        <v>2.5000000000000001E-2</v>
      </c>
      <c r="V9" s="31">
        <v>2.5999999999999999E-2</v>
      </c>
      <c r="W9" s="31">
        <v>2.5000000000000001E-2</v>
      </c>
      <c r="X9" s="31">
        <v>2.1999999999999999E-2</v>
      </c>
      <c r="Y9" s="31">
        <v>0.02</v>
      </c>
      <c r="Z9" s="31">
        <v>1.7999999999999999E-2</v>
      </c>
      <c r="AA9" s="31">
        <v>0.02</v>
      </c>
      <c r="AB9" s="31">
        <v>0.02</v>
      </c>
      <c r="AC9" s="31">
        <v>1.2999999999999999E-2</v>
      </c>
      <c r="AD9" s="31">
        <v>1.4999999999999999E-2</v>
      </c>
      <c r="AE9" s="31">
        <v>1.4999999999999999E-2</v>
      </c>
      <c r="AF9" s="21">
        <f t="shared" ref="AF9:AF19" si="0">SUM(H9:AE9)</f>
        <v>0.4730000000000002</v>
      </c>
      <c r="AG9" s="22">
        <f>AK13/2</f>
        <v>0.5655</v>
      </c>
      <c r="AH9" s="22" t="s">
        <v>64</v>
      </c>
      <c r="AI9" s="23"/>
      <c r="AJ9" s="23"/>
      <c r="AK9" s="23"/>
    </row>
    <row r="10" spans="1:37" ht="42.75" x14ac:dyDescent="0.2">
      <c r="A10" s="10">
        <v>217</v>
      </c>
      <c r="B10" s="10">
        <v>4</v>
      </c>
      <c r="C10" s="10">
        <v>4</v>
      </c>
      <c r="D10" s="29" t="s">
        <v>30</v>
      </c>
      <c r="E10" s="30" t="s">
        <v>31</v>
      </c>
      <c r="F10" s="15" t="s">
        <v>9</v>
      </c>
      <c r="G10" s="15">
        <v>0.05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2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21">
        <f t="shared" si="0"/>
        <v>0</v>
      </c>
      <c r="AG10" s="22">
        <v>0</v>
      </c>
      <c r="AH10" s="22" t="s">
        <v>65</v>
      </c>
      <c r="AI10" s="23"/>
      <c r="AJ10" s="23" t="s">
        <v>82</v>
      </c>
      <c r="AK10" s="23">
        <v>5.0000000000000001E-3</v>
      </c>
    </row>
    <row r="11" spans="1:37" ht="42.75" x14ac:dyDescent="0.2">
      <c r="A11" s="10">
        <v>218</v>
      </c>
      <c r="B11" s="10">
        <v>4</v>
      </c>
      <c r="C11" s="10">
        <v>4</v>
      </c>
      <c r="D11" s="29" t="s">
        <v>12</v>
      </c>
      <c r="E11" s="30" t="s">
        <v>32</v>
      </c>
      <c r="F11" s="15" t="s">
        <v>9</v>
      </c>
      <c r="G11" s="15">
        <v>0.2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21">
        <f t="shared" si="0"/>
        <v>0</v>
      </c>
      <c r="AG11" s="22">
        <v>0</v>
      </c>
      <c r="AH11" s="22" t="s">
        <v>65</v>
      </c>
      <c r="AI11" s="23"/>
      <c r="AJ11" s="23" t="s">
        <v>75</v>
      </c>
      <c r="AK11" s="23">
        <v>1.712</v>
      </c>
    </row>
    <row r="12" spans="1:37" ht="57" x14ac:dyDescent="0.2">
      <c r="A12" s="10">
        <v>219</v>
      </c>
      <c r="B12" s="10">
        <v>4</v>
      </c>
      <c r="C12" s="10">
        <v>4</v>
      </c>
      <c r="D12" s="29" t="s">
        <v>13</v>
      </c>
      <c r="E12" s="30" t="s">
        <v>14</v>
      </c>
      <c r="F12" s="15" t="s">
        <v>9</v>
      </c>
      <c r="G12" s="15">
        <v>0.2</v>
      </c>
      <c r="H12" s="31">
        <v>5.8000000000000003E-2</v>
      </c>
      <c r="I12" s="31">
        <v>5.8999999999999997E-2</v>
      </c>
      <c r="J12" s="31">
        <v>0.06</v>
      </c>
      <c r="K12" s="31">
        <v>5.8000000000000003E-2</v>
      </c>
      <c r="L12" s="31">
        <v>5.8999999999999997E-2</v>
      </c>
      <c r="M12" s="31">
        <v>0.06</v>
      </c>
      <c r="N12" s="31">
        <v>5.2999999999999999E-2</v>
      </c>
      <c r="O12" s="31">
        <v>5.5E-2</v>
      </c>
      <c r="P12" s="31">
        <v>5.8999999999999997E-2</v>
      </c>
      <c r="Q12" s="31">
        <v>5.8000000000000003E-2</v>
      </c>
      <c r="R12" s="31">
        <v>5.7000000000000002E-2</v>
      </c>
      <c r="S12" s="31">
        <v>5.8000000000000003E-2</v>
      </c>
      <c r="T12" s="31">
        <v>5.6000000000000001E-2</v>
      </c>
      <c r="U12" s="31">
        <v>0.06</v>
      </c>
      <c r="V12" s="31">
        <v>6.0999999999999999E-2</v>
      </c>
      <c r="W12" s="31">
        <v>5.7000000000000002E-2</v>
      </c>
      <c r="X12" s="31">
        <v>6.0999999999999999E-2</v>
      </c>
      <c r="Y12" s="31">
        <v>0.06</v>
      </c>
      <c r="Z12" s="31">
        <v>5.8000000000000003E-2</v>
      </c>
      <c r="AA12" s="31">
        <v>5.7000000000000002E-2</v>
      </c>
      <c r="AB12" s="31">
        <v>5.7000000000000002E-2</v>
      </c>
      <c r="AC12" s="31">
        <v>5.5E-2</v>
      </c>
      <c r="AD12" s="31">
        <v>0.05</v>
      </c>
      <c r="AE12" s="31">
        <v>0.05</v>
      </c>
      <c r="AF12" s="21">
        <f t="shared" si="0"/>
        <v>1.3760000000000001</v>
      </c>
      <c r="AG12" s="22">
        <f>AK11</f>
        <v>1.712</v>
      </c>
      <c r="AH12" s="22" t="s">
        <v>68</v>
      </c>
      <c r="AI12" s="23"/>
      <c r="AJ12" s="23" t="s">
        <v>76</v>
      </c>
      <c r="AK12" s="23">
        <v>4.125</v>
      </c>
    </row>
    <row r="13" spans="1:37" ht="71.25" x14ac:dyDescent="0.2">
      <c r="A13" s="10">
        <v>220</v>
      </c>
      <c r="B13" s="10">
        <v>4</v>
      </c>
      <c r="C13" s="10">
        <v>4</v>
      </c>
      <c r="D13" s="29" t="s">
        <v>33</v>
      </c>
      <c r="E13" s="30" t="s">
        <v>34</v>
      </c>
      <c r="F13" s="15" t="s">
        <v>9</v>
      </c>
      <c r="G13" s="15">
        <v>0.01</v>
      </c>
      <c r="H13" s="31">
        <v>0.01</v>
      </c>
      <c r="I13" s="31">
        <v>0.01</v>
      </c>
      <c r="J13" s="31">
        <v>1.2E-2</v>
      </c>
      <c r="K13" s="31">
        <v>1.0999999999999999E-2</v>
      </c>
      <c r="L13" s="31">
        <v>0.01</v>
      </c>
      <c r="M13" s="31">
        <v>1.0999999999999999E-2</v>
      </c>
      <c r="N13" s="31">
        <v>1.2E-2</v>
      </c>
      <c r="O13" s="31">
        <v>1.0999999999999999E-2</v>
      </c>
      <c r="P13" s="31">
        <v>0.01</v>
      </c>
      <c r="Q13" s="31">
        <v>1.0999999999999999E-2</v>
      </c>
      <c r="R13" s="31">
        <v>1.2E-2</v>
      </c>
      <c r="S13" s="31">
        <v>1.0999999999999999E-2</v>
      </c>
      <c r="T13" s="31">
        <v>1.0999999999999999E-2</v>
      </c>
      <c r="U13" s="31">
        <v>1.0999999999999999E-2</v>
      </c>
      <c r="V13" s="31">
        <v>0.01</v>
      </c>
      <c r="W13" s="31">
        <v>1.2E-2</v>
      </c>
      <c r="X13" s="31">
        <v>0.01</v>
      </c>
      <c r="Y13" s="31">
        <v>0.01</v>
      </c>
      <c r="Z13" s="31">
        <v>1.0999999999999999E-2</v>
      </c>
      <c r="AA13" s="31">
        <v>0.01</v>
      </c>
      <c r="AB13" s="31">
        <v>0.01</v>
      </c>
      <c r="AC13" s="31">
        <v>0.01</v>
      </c>
      <c r="AD13" s="31">
        <v>8.9999999999999993E-3</v>
      </c>
      <c r="AE13" s="31">
        <v>8.9999999999999993E-3</v>
      </c>
      <c r="AF13" s="21">
        <f t="shared" si="0"/>
        <v>0.25400000000000006</v>
      </c>
      <c r="AG13" s="22">
        <f>AK17</f>
        <v>25.356000000000002</v>
      </c>
      <c r="AH13" s="22" t="s">
        <v>69</v>
      </c>
      <c r="AI13" s="23"/>
      <c r="AJ13" s="23" t="s">
        <v>74</v>
      </c>
      <c r="AK13" s="23">
        <v>1.131</v>
      </c>
    </row>
    <row r="14" spans="1:37" ht="99.75" x14ac:dyDescent="0.2">
      <c r="A14" s="10">
        <v>221</v>
      </c>
      <c r="B14" s="10">
        <v>4</v>
      </c>
      <c r="C14" s="10">
        <v>4</v>
      </c>
      <c r="D14" s="29" t="s">
        <v>35</v>
      </c>
      <c r="E14" s="30" t="s">
        <v>36</v>
      </c>
      <c r="F14" s="15" t="s">
        <v>9</v>
      </c>
      <c r="G14" s="15">
        <v>0.19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21">
        <f t="shared" si="0"/>
        <v>0</v>
      </c>
      <c r="AG14" s="22">
        <f>AK10</f>
        <v>5.0000000000000001E-3</v>
      </c>
      <c r="AH14" s="22" t="s">
        <v>70</v>
      </c>
      <c r="AI14" s="23"/>
      <c r="AJ14" s="23" t="s">
        <v>77</v>
      </c>
      <c r="AK14" s="23">
        <v>3.024</v>
      </c>
    </row>
    <row r="15" spans="1:37" ht="42.75" x14ac:dyDescent="0.2">
      <c r="A15" s="10">
        <v>222</v>
      </c>
      <c r="B15" s="10">
        <v>4</v>
      </c>
      <c r="C15" s="10">
        <v>5</v>
      </c>
      <c r="D15" s="29" t="s">
        <v>15</v>
      </c>
      <c r="E15" s="30" t="s">
        <v>16</v>
      </c>
      <c r="F15" s="15" t="s">
        <v>9</v>
      </c>
      <c r="G15" s="15">
        <v>0.2</v>
      </c>
      <c r="H15" s="31">
        <v>5.8999999999999997E-2</v>
      </c>
      <c r="I15" s="31">
        <v>6.0999999999999999E-2</v>
      </c>
      <c r="J15" s="31">
        <v>6.2E-2</v>
      </c>
      <c r="K15" s="31">
        <v>0.06</v>
      </c>
      <c r="L15" s="31">
        <v>6.7000000000000004E-2</v>
      </c>
      <c r="M15" s="31">
        <v>6.3E-2</v>
      </c>
      <c r="N15" s="31">
        <v>6.8000000000000005E-2</v>
      </c>
      <c r="O15" s="31">
        <v>6.9000000000000006E-2</v>
      </c>
      <c r="P15" s="31">
        <v>7.0000000000000007E-2</v>
      </c>
      <c r="Q15" s="31">
        <v>6.9000000000000006E-2</v>
      </c>
      <c r="R15" s="31">
        <v>6.5000000000000002E-2</v>
      </c>
      <c r="S15" s="31">
        <v>0.06</v>
      </c>
      <c r="T15" s="31">
        <v>6.0999999999999999E-2</v>
      </c>
      <c r="U15" s="31">
        <v>6.5000000000000002E-2</v>
      </c>
      <c r="V15" s="31">
        <v>0.06</v>
      </c>
      <c r="W15" s="31">
        <v>6.0999999999999999E-2</v>
      </c>
      <c r="X15" s="31">
        <v>6.2E-2</v>
      </c>
      <c r="Y15" s="31">
        <v>0.06</v>
      </c>
      <c r="Z15" s="31">
        <v>6.0999999999999999E-2</v>
      </c>
      <c r="AA15" s="31">
        <v>0.06</v>
      </c>
      <c r="AB15" s="31">
        <v>0.06</v>
      </c>
      <c r="AC15" s="31">
        <v>6.0999999999999999E-2</v>
      </c>
      <c r="AD15" s="31">
        <v>6.2E-2</v>
      </c>
      <c r="AE15" s="31">
        <v>0.06</v>
      </c>
      <c r="AF15" s="21">
        <f t="shared" si="0"/>
        <v>1.506</v>
      </c>
      <c r="AG15" s="22">
        <f>AK14/2</f>
        <v>1.512</v>
      </c>
      <c r="AH15" s="22" t="s">
        <v>66</v>
      </c>
      <c r="AI15" s="23"/>
      <c r="AJ15" s="23" t="s">
        <v>78</v>
      </c>
      <c r="AK15" s="23">
        <v>47.902999999999999</v>
      </c>
    </row>
    <row r="16" spans="1:37" ht="28.5" x14ac:dyDescent="0.2">
      <c r="A16" s="10">
        <v>223</v>
      </c>
      <c r="B16" s="10">
        <v>4</v>
      </c>
      <c r="C16" s="10">
        <v>5</v>
      </c>
      <c r="D16" s="29" t="s">
        <v>17</v>
      </c>
      <c r="E16" s="30" t="s">
        <v>18</v>
      </c>
      <c r="F16" s="15" t="s">
        <v>9</v>
      </c>
      <c r="G16" s="15">
        <v>0.15</v>
      </c>
      <c r="H16" s="31">
        <v>5.8000000000000003E-2</v>
      </c>
      <c r="I16" s="31">
        <v>5.7000000000000002E-2</v>
      </c>
      <c r="J16" s="31">
        <v>5.8000000000000003E-2</v>
      </c>
      <c r="K16" s="31">
        <v>5.8999999999999997E-2</v>
      </c>
      <c r="L16" s="31">
        <v>5.8999999999999997E-2</v>
      </c>
      <c r="M16" s="31">
        <v>5.8000000000000003E-2</v>
      </c>
      <c r="N16" s="31">
        <v>5.8999999999999997E-2</v>
      </c>
      <c r="O16" s="31">
        <v>0.06</v>
      </c>
      <c r="P16" s="31">
        <v>6.2E-2</v>
      </c>
      <c r="Q16" s="31">
        <v>6.2E-2</v>
      </c>
      <c r="R16" s="31">
        <v>0.06</v>
      </c>
      <c r="S16" s="31">
        <v>0.06</v>
      </c>
      <c r="T16" s="31">
        <v>6.3E-2</v>
      </c>
      <c r="U16" s="31">
        <v>0.06</v>
      </c>
      <c r="V16" s="31">
        <v>6.0999999999999999E-2</v>
      </c>
      <c r="W16" s="31">
        <v>0.06</v>
      </c>
      <c r="X16" s="31">
        <v>5.7000000000000002E-2</v>
      </c>
      <c r="Y16" s="31">
        <v>5.8000000000000003E-2</v>
      </c>
      <c r="Z16" s="31">
        <v>5.6000000000000001E-2</v>
      </c>
      <c r="AA16" s="31">
        <v>5.8000000000000003E-2</v>
      </c>
      <c r="AB16" s="31">
        <v>5.8999999999999997E-2</v>
      </c>
      <c r="AC16" s="31">
        <v>0.06</v>
      </c>
      <c r="AD16" s="31">
        <v>5.6000000000000001E-2</v>
      </c>
      <c r="AE16" s="31">
        <v>5.5E-2</v>
      </c>
      <c r="AF16" s="21">
        <f t="shared" si="0"/>
        <v>1.4150000000000003</v>
      </c>
      <c r="AG16" s="22">
        <f>AK18</f>
        <v>1.504</v>
      </c>
      <c r="AH16" s="22" t="s">
        <v>71</v>
      </c>
      <c r="AI16" s="23"/>
      <c r="AJ16" s="23" t="s">
        <v>79</v>
      </c>
      <c r="AK16" s="23">
        <v>0</v>
      </c>
    </row>
    <row r="17" spans="1:37" ht="42.75" x14ac:dyDescent="0.2">
      <c r="A17" s="10">
        <v>224</v>
      </c>
      <c r="B17" s="10">
        <v>4</v>
      </c>
      <c r="C17" s="10">
        <v>5</v>
      </c>
      <c r="D17" s="29" t="s">
        <v>19</v>
      </c>
      <c r="E17" s="30" t="s">
        <v>20</v>
      </c>
      <c r="F17" s="15" t="s">
        <v>9</v>
      </c>
      <c r="G17" s="15">
        <v>0.1</v>
      </c>
      <c r="H17" s="31">
        <v>1.6E-2</v>
      </c>
      <c r="I17" s="31">
        <v>1.7000000000000001E-2</v>
      </c>
      <c r="J17" s="31">
        <v>1.7999999999999999E-2</v>
      </c>
      <c r="K17" s="31">
        <v>1.9E-2</v>
      </c>
      <c r="L17" s="31">
        <v>1.7000000000000001E-2</v>
      </c>
      <c r="M17" s="31">
        <v>0.02</v>
      </c>
      <c r="N17" s="31">
        <v>2.1999999999999999E-2</v>
      </c>
      <c r="O17" s="31">
        <v>2.1999999999999999E-2</v>
      </c>
      <c r="P17" s="31">
        <v>2.1000000000000001E-2</v>
      </c>
      <c r="Q17" s="31">
        <v>2.1999999999999999E-2</v>
      </c>
      <c r="R17" s="31">
        <v>2.1000000000000001E-2</v>
      </c>
      <c r="S17" s="31">
        <v>2.3E-2</v>
      </c>
      <c r="T17" s="31">
        <v>2.4E-2</v>
      </c>
      <c r="U17" s="31">
        <v>2.5000000000000001E-2</v>
      </c>
      <c r="V17" s="31">
        <v>2.7E-2</v>
      </c>
      <c r="W17" s="31">
        <v>2.5999999999999999E-2</v>
      </c>
      <c r="X17" s="31">
        <v>2.1999999999999999E-2</v>
      </c>
      <c r="Y17" s="31">
        <v>2.1999999999999999E-2</v>
      </c>
      <c r="Z17" s="31">
        <v>2.3E-2</v>
      </c>
      <c r="AA17" s="31">
        <v>2.1000000000000001E-2</v>
      </c>
      <c r="AB17" s="31">
        <v>2.7E-2</v>
      </c>
      <c r="AC17" s="31">
        <v>2.5000000000000001E-2</v>
      </c>
      <c r="AD17" s="31">
        <v>1.7999999999999999E-2</v>
      </c>
      <c r="AE17" s="31">
        <v>1.9E-2</v>
      </c>
      <c r="AF17" s="21">
        <f t="shared" si="0"/>
        <v>0.51700000000000013</v>
      </c>
      <c r="AG17" s="22">
        <f>AK13/2</f>
        <v>0.5655</v>
      </c>
      <c r="AH17" s="22" t="s">
        <v>64</v>
      </c>
      <c r="AI17" s="23"/>
      <c r="AJ17" s="23" t="s">
        <v>80</v>
      </c>
      <c r="AK17" s="23">
        <v>25.356000000000002</v>
      </c>
    </row>
    <row r="18" spans="1:37" ht="42.75" x14ac:dyDescent="0.2">
      <c r="A18" s="10">
        <v>225</v>
      </c>
      <c r="B18" s="10">
        <v>4</v>
      </c>
      <c r="C18" s="10">
        <v>5</v>
      </c>
      <c r="D18" s="29" t="s">
        <v>37</v>
      </c>
      <c r="E18" s="30" t="s">
        <v>21</v>
      </c>
      <c r="F18" s="15" t="s">
        <v>9</v>
      </c>
      <c r="G18" s="15">
        <v>0.05</v>
      </c>
      <c r="H18" s="31">
        <v>0.05</v>
      </c>
      <c r="I18" s="31">
        <v>4.7E-2</v>
      </c>
      <c r="J18" s="31">
        <v>4.8000000000000001E-2</v>
      </c>
      <c r="K18" s="31">
        <v>4.9000000000000002E-2</v>
      </c>
      <c r="L18" s="31">
        <v>0.05</v>
      </c>
      <c r="M18" s="31">
        <v>5.0999999999999997E-2</v>
      </c>
      <c r="N18" s="31">
        <v>5.2999999999999999E-2</v>
      </c>
      <c r="O18" s="31">
        <v>0.05</v>
      </c>
      <c r="P18" s="31">
        <v>4.7E-2</v>
      </c>
      <c r="Q18" s="31">
        <v>5.0999999999999997E-2</v>
      </c>
      <c r="R18" s="31">
        <v>4.8000000000000001E-2</v>
      </c>
      <c r="S18" s="31">
        <v>4.5999999999999999E-2</v>
      </c>
      <c r="T18" s="31">
        <v>0.05</v>
      </c>
      <c r="U18" s="31">
        <v>4.5999999999999999E-2</v>
      </c>
      <c r="V18" s="31">
        <v>4.5999999999999999E-2</v>
      </c>
      <c r="W18" s="31">
        <v>4.1000000000000002E-2</v>
      </c>
      <c r="X18" s="31">
        <v>4.9000000000000002E-2</v>
      </c>
      <c r="Y18" s="31">
        <v>4.8000000000000001E-2</v>
      </c>
      <c r="Z18" s="31">
        <v>4.5999999999999999E-2</v>
      </c>
      <c r="AA18" s="31">
        <v>0.05</v>
      </c>
      <c r="AB18" s="31">
        <v>5.0999999999999997E-2</v>
      </c>
      <c r="AC18" s="31">
        <v>4.2999999999999997E-2</v>
      </c>
      <c r="AD18" s="31">
        <v>4.8000000000000001E-2</v>
      </c>
      <c r="AE18" s="31">
        <v>4.2000000000000003E-2</v>
      </c>
      <c r="AF18" s="21">
        <f t="shared" si="0"/>
        <v>1.1500000000000004</v>
      </c>
      <c r="AG18" s="22">
        <f>AK15/2</f>
        <v>23.951499999999999</v>
      </c>
      <c r="AH18" s="22" t="s">
        <v>67</v>
      </c>
      <c r="AI18" s="23"/>
      <c r="AJ18" s="23" t="s">
        <v>81</v>
      </c>
      <c r="AK18" s="23">
        <v>1.504</v>
      </c>
    </row>
    <row r="19" spans="1:37" ht="42.75" x14ac:dyDescent="0.2">
      <c r="A19" s="10">
        <v>226</v>
      </c>
      <c r="B19" s="10">
        <v>4</v>
      </c>
      <c r="C19" s="10">
        <v>7</v>
      </c>
      <c r="D19" s="29" t="s">
        <v>22</v>
      </c>
      <c r="E19" s="30" t="s">
        <v>23</v>
      </c>
      <c r="F19" s="15" t="s">
        <v>24</v>
      </c>
      <c r="G19" s="15">
        <v>0.1</v>
      </c>
      <c r="H19" s="31">
        <v>5.8000000000000003E-2</v>
      </c>
      <c r="I19" s="31">
        <v>5.8999999999999997E-2</v>
      </c>
      <c r="J19" s="31">
        <v>0.06</v>
      </c>
      <c r="K19" s="31">
        <v>5.8000000000000003E-2</v>
      </c>
      <c r="L19" s="31">
        <v>5.8999999999999997E-2</v>
      </c>
      <c r="M19" s="31">
        <v>0.06</v>
      </c>
      <c r="N19" s="31">
        <v>5.2999999999999999E-2</v>
      </c>
      <c r="O19" s="31">
        <v>5.5E-2</v>
      </c>
      <c r="P19" s="31">
        <v>5.8999999999999997E-2</v>
      </c>
      <c r="Q19" s="31">
        <v>5.8000000000000003E-2</v>
      </c>
      <c r="R19" s="31">
        <v>5.7000000000000002E-2</v>
      </c>
      <c r="S19" s="31">
        <v>5.8000000000000003E-2</v>
      </c>
      <c r="T19" s="31">
        <v>5.6000000000000001E-2</v>
      </c>
      <c r="U19" s="31">
        <v>0.06</v>
      </c>
      <c r="V19" s="31">
        <v>6.0999999999999999E-2</v>
      </c>
      <c r="W19" s="31">
        <v>5.7000000000000002E-2</v>
      </c>
      <c r="X19" s="31">
        <v>6.0999999999999999E-2</v>
      </c>
      <c r="Y19" s="31">
        <v>0.06</v>
      </c>
      <c r="Z19" s="31">
        <v>5.8000000000000003E-2</v>
      </c>
      <c r="AA19" s="31">
        <v>5.7000000000000002E-2</v>
      </c>
      <c r="AB19" s="31">
        <v>5.7000000000000002E-2</v>
      </c>
      <c r="AC19" s="31">
        <v>5.5E-2</v>
      </c>
      <c r="AD19" s="31">
        <v>0.05</v>
      </c>
      <c r="AE19" s="31">
        <v>0.05</v>
      </c>
      <c r="AF19" s="21">
        <f t="shared" si="0"/>
        <v>1.3760000000000001</v>
      </c>
      <c r="AG19" s="22">
        <f>AG18</f>
        <v>23.951499999999999</v>
      </c>
      <c r="AH19" s="22" t="s">
        <v>67</v>
      </c>
      <c r="AI19" s="23"/>
      <c r="AJ19" s="23"/>
      <c r="AK19" s="23">
        <f>SUM(AK10:AK18)</f>
        <v>84.76</v>
      </c>
    </row>
    <row r="20" spans="1:37" ht="28.5" x14ac:dyDescent="0.2">
      <c r="A20" s="10">
        <v>227</v>
      </c>
      <c r="B20" s="10">
        <v>4</v>
      </c>
      <c r="C20" s="10">
        <v>10</v>
      </c>
      <c r="D20" s="29" t="s">
        <v>25</v>
      </c>
      <c r="E20" s="30" t="s">
        <v>26</v>
      </c>
      <c r="F20" s="15" t="s">
        <v>24</v>
      </c>
      <c r="G20" s="15">
        <v>0.1</v>
      </c>
      <c r="H20" s="31">
        <v>0.06</v>
      </c>
      <c r="I20" s="31">
        <v>6.0999999999999999E-2</v>
      </c>
      <c r="J20" s="31">
        <v>6.2E-2</v>
      </c>
      <c r="K20" s="31">
        <v>0.06</v>
      </c>
      <c r="L20" s="31">
        <v>6.7000000000000004E-2</v>
      </c>
      <c r="M20" s="31">
        <v>6.3E-2</v>
      </c>
      <c r="N20" s="31">
        <v>6.8000000000000005E-2</v>
      </c>
      <c r="O20" s="31">
        <v>6.9000000000000006E-2</v>
      </c>
      <c r="P20" s="31">
        <v>7.0000000000000007E-2</v>
      </c>
      <c r="Q20" s="31">
        <v>7.1999999999999995E-2</v>
      </c>
      <c r="R20" s="31">
        <v>7.0000000000000007E-2</v>
      </c>
      <c r="S20" s="31">
        <v>0.06</v>
      </c>
      <c r="T20" s="31">
        <v>6.0999999999999999E-2</v>
      </c>
      <c r="U20" s="31">
        <v>6.5000000000000002E-2</v>
      </c>
      <c r="V20" s="31">
        <v>0.06</v>
      </c>
      <c r="W20" s="31">
        <v>6.0999999999999999E-2</v>
      </c>
      <c r="X20" s="31">
        <v>6.2E-2</v>
      </c>
      <c r="Y20" s="31">
        <v>0.06</v>
      </c>
      <c r="Z20" s="31">
        <v>6.0999999999999999E-2</v>
      </c>
      <c r="AA20" s="31">
        <v>0.06</v>
      </c>
      <c r="AB20" s="31">
        <v>0.06</v>
      </c>
      <c r="AC20" s="31">
        <v>0.06</v>
      </c>
      <c r="AD20" s="31">
        <v>0.06</v>
      </c>
      <c r="AE20" s="31">
        <v>0.06</v>
      </c>
      <c r="AF20" s="21">
        <f>SUM(H20:AE20)</f>
        <v>1.5120000000000002</v>
      </c>
      <c r="AG20" s="22">
        <f>AK14/2</f>
        <v>1.512</v>
      </c>
      <c r="AH20" s="22" t="s">
        <v>66</v>
      </c>
      <c r="AI20" s="23"/>
      <c r="AJ20" s="23"/>
      <c r="AK20" s="23"/>
    </row>
    <row r="21" spans="1:37" ht="15" hidden="1" x14ac:dyDescent="0.2">
      <c r="A21" s="20"/>
      <c r="B21" s="16"/>
      <c r="C21" s="16"/>
      <c r="D21" s="19"/>
      <c r="E21" s="19"/>
      <c r="F21" s="18"/>
      <c r="G21" s="17"/>
      <c r="H21" s="31">
        <f>SUM(H8:H20)</f>
        <v>0.48400000000000004</v>
      </c>
      <c r="I21" s="31">
        <f t="shared" ref="I21:AE21" si="1">SUM(I8:I20)</f>
        <v>0.497</v>
      </c>
      <c r="J21" s="31">
        <f t="shared" si="1"/>
        <v>0.51700000000000002</v>
      </c>
      <c r="K21" s="31">
        <f t="shared" si="1"/>
        <v>0.51200000000000001</v>
      </c>
      <c r="L21" s="31">
        <f t="shared" si="1"/>
        <v>0.53600000000000003</v>
      </c>
      <c r="M21" s="31">
        <f t="shared" si="1"/>
        <v>0.52500000000000002</v>
      </c>
      <c r="N21" s="31">
        <f t="shared" si="1"/>
        <v>0.51700000000000002</v>
      </c>
      <c r="O21" s="31">
        <f t="shared" si="1"/>
        <v>0.54100000000000004</v>
      </c>
      <c r="P21" s="31">
        <f t="shared" si="1"/>
        <v>0.54800000000000004</v>
      </c>
      <c r="Q21" s="31">
        <f t="shared" si="1"/>
        <v>0.56500000000000006</v>
      </c>
      <c r="R21" s="31">
        <f t="shared" si="1"/>
        <v>0.55699999999999994</v>
      </c>
      <c r="S21" s="31">
        <f t="shared" si="1"/>
        <v>0.54400000000000004</v>
      </c>
      <c r="T21" s="31">
        <f t="shared" si="1"/>
        <v>0.54700000000000004</v>
      </c>
      <c r="U21" s="31">
        <f t="shared" si="1"/>
        <v>0.55200000000000005</v>
      </c>
      <c r="V21" s="31">
        <f t="shared" si="1"/>
        <v>0.56200000000000006</v>
      </c>
      <c r="W21" s="31">
        <f t="shared" si="1"/>
        <v>0.55000000000000004</v>
      </c>
      <c r="X21" s="31">
        <f t="shared" si="1"/>
        <v>0.54400000000000004</v>
      </c>
      <c r="Y21" s="31">
        <f t="shared" si="1"/>
        <v>0.53800000000000003</v>
      </c>
      <c r="Z21" s="31">
        <f t="shared" si="1"/>
        <v>0.52700000000000002</v>
      </c>
      <c r="AA21" s="31">
        <f t="shared" si="1"/>
        <v>0.52300000000000002</v>
      </c>
      <c r="AB21" s="31">
        <f t="shared" si="1"/>
        <v>0.52600000000000002</v>
      </c>
      <c r="AC21" s="31">
        <f t="shared" si="1"/>
        <v>0.502</v>
      </c>
      <c r="AD21" s="31">
        <f t="shared" si="1"/>
        <v>0.47799999999999998</v>
      </c>
      <c r="AE21" s="31">
        <f t="shared" si="1"/>
        <v>0.46</v>
      </c>
      <c r="AF21" s="21"/>
      <c r="AG21" s="22"/>
      <c r="AH21" s="22"/>
      <c r="AI21" s="23"/>
      <c r="AJ21" s="23"/>
      <c r="AK21" s="23"/>
    </row>
    <row r="22" spans="1:37" s="11" customFormat="1" ht="40.5" customHeight="1" x14ac:dyDescent="0.2">
      <c r="A22" s="37" t="s">
        <v>38</v>
      </c>
      <c r="B22" s="38"/>
      <c r="C22" s="38"/>
      <c r="D22" s="38"/>
      <c r="E22" s="38"/>
      <c r="F22" s="38"/>
      <c r="G22" s="39"/>
      <c r="H22" s="33">
        <f>H24+H25</f>
        <v>0.48400000000000004</v>
      </c>
      <c r="I22" s="33">
        <f t="shared" ref="I22:AE22" si="2">I24+I25</f>
        <v>0.497</v>
      </c>
      <c r="J22" s="33">
        <f t="shared" si="2"/>
        <v>0.51700000000000002</v>
      </c>
      <c r="K22" s="33">
        <f t="shared" si="2"/>
        <v>0.51200000000000001</v>
      </c>
      <c r="L22" s="33">
        <f t="shared" si="2"/>
        <v>0.53600000000000003</v>
      </c>
      <c r="M22" s="33">
        <f t="shared" si="2"/>
        <v>0.52500000000000002</v>
      </c>
      <c r="N22" s="33">
        <f t="shared" si="2"/>
        <v>0.51700000000000002</v>
      </c>
      <c r="O22" s="33">
        <f t="shared" si="2"/>
        <v>0.54100000000000004</v>
      </c>
      <c r="P22" s="33">
        <f t="shared" si="2"/>
        <v>0.54800000000000004</v>
      </c>
      <c r="Q22" s="33">
        <f t="shared" si="2"/>
        <v>0.56500000000000006</v>
      </c>
      <c r="R22" s="33">
        <f t="shared" si="2"/>
        <v>0.55699999999999994</v>
      </c>
      <c r="S22" s="33">
        <f t="shared" si="2"/>
        <v>0.54400000000000004</v>
      </c>
      <c r="T22" s="33">
        <f t="shared" si="2"/>
        <v>0.54700000000000004</v>
      </c>
      <c r="U22" s="33">
        <f t="shared" si="2"/>
        <v>0.55200000000000005</v>
      </c>
      <c r="V22" s="33">
        <f t="shared" si="2"/>
        <v>0.56200000000000006</v>
      </c>
      <c r="W22" s="33">
        <f t="shared" si="2"/>
        <v>0.55000000000000004</v>
      </c>
      <c r="X22" s="33">
        <f t="shared" si="2"/>
        <v>0.54400000000000004</v>
      </c>
      <c r="Y22" s="33">
        <f t="shared" si="2"/>
        <v>0.53800000000000003</v>
      </c>
      <c r="Z22" s="33">
        <f t="shared" si="2"/>
        <v>0.52700000000000002</v>
      </c>
      <c r="AA22" s="33">
        <f t="shared" si="2"/>
        <v>0.52300000000000002</v>
      </c>
      <c r="AB22" s="33">
        <f t="shared" si="2"/>
        <v>0.52600000000000002</v>
      </c>
      <c r="AC22" s="33">
        <f t="shared" si="2"/>
        <v>0.502</v>
      </c>
      <c r="AD22" s="33">
        <f t="shared" si="2"/>
        <v>0.47799999999999998</v>
      </c>
      <c r="AE22" s="33">
        <f t="shared" si="2"/>
        <v>0.46</v>
      </c>
      <c r="AF22" s="24">
        <f>SUM(AF8:AF19)</f>
        <v>11.14</v>
      </c>
      <c r="AG22" s="25">
        <f>SUM(AG8:AG21)</f>
        <v>84.759999999999991</v>
      </c>
      <c r="AH22" s="25"/>
      <c r="AI22" s="26"/>
      <c r="AJ22" s="26"/>
      <c r="AK22" s="26"/>
    </row>
    <row r="23" spans="1:37" ht="27.75" hidden="1" customHeight="1" x14ac:dyDescent="0.2">
      <c r="A23" s="40" t="s">
        <v>5</v>
      </c>
      <c r="B23" s="41"/>
      <c r="C23" s="41"/>
      <c r="D23" s="41"/>
      <c r="E23" s="41"/>
      <c r="F23" s="41"/>
      <c r="G23" s="4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12"/>
      <c r="AG23" s="12"/>
      <c r="AH23" s="12"/>
    </row>
    <row r="24" spans="1:37" ht="27.75" customHeight="1" x14ac:dyDescent="0.2">
      <c r="A24" s="43" t="s">
        <v>83</v>
      </c>
      <c r="B24" s="44"/>
      <c r="C24" s="44"/>
      <c r="D24" s="44"/>
      <c r="E24" s="44"/>
      <c r="F24" s="44"/>
      <c r="G24" s="45"/>
      <c r="H24" s="35">
        <f>H8+H9+H10+H11+H12+H13+H14+H15+H16+H17+H18</f>
        <v>0.36600000000000005</v>
      </c>
      <c r="I24" s="35">
        <f t="shared" ref="I24:AE24" si="3">I8+I9+I10+I11+I12+I13+I14+I15+I16+I17+I18</f>
        <v>0.377</v>
      </c>
      <c r="J24" s="35">
        <f t="shared" si="3"/>
        <v>0.39500000000000002</v>
      </c>
      <c r="K24" s="35">
        <f t="shared" si="3"/>
        <v>0.39400000000000002</v>
      </c>
      <c r="L24" s="35">
        <f t="shared" si="3"/>
        <v>0.41000000000000003</v>
      </c>
      <c r="M24" s="35">
        <f t="shared" si="3"/>
        <v>0.40200000000000002</v>
      </c>
      <c r="N24" s="35">
        <f t="shared" si="3"/>
        <v>0.39600000000000002</v>
      </c>
      <c r="O24" s="35">
        <f t="shared" si="3"/>
        <v>0.41700000000000004</v>
      </c>
      <c r="P24" s="35">
        <f t="shared" si="3"/>
        <v>0.41900000000000004</v>
      </c>
      <c r="Q24" s="35">
        <f t="shared" si="3"/>
        <v>0.43500000000000005</v>
      </c>
      <c r="R24" s="35">
        <f t="shared" si="3"/>
        <v>0.43</v>
      </c>
      <c r="S24" s="35">
        <f t="shared" si="3"/>
        <v>0.42599999999999999</v>
      </c>
      <c r="T24" s="35">
        <f t="shared" si="3"/>
        <v>0.43000000000000005</v>
      </c>
      <c r="U24" s="35">
        <f t="shared" si="3"/>
        <v>0.42700000000000005</v>
      </c>
      <c r="V24" s="35">
        <f t="shared" si="3"/>
        <v>0.441</v>
      </c>
      <c r="W24" s="35">
        <f t="shared" si="3"/>
        <v>0.432</v>
      </c>
      <c r="X24" s="35">
        <f t="shared" si="3"/>
        <v>0.42100000000000004</v>
      </c>
      <c r="Y24" s="35">
        <f t="shared" si="3"/>
        <v>0.41800000000000004</v>
      </c>
      <c r="Z24" s="35">
        <f t="shared" si="3"/>
        <v>0.40800000000000003</v>
      </c>
      <c r="AA24" s="35">
        <f t="shared" si="3"/>
        <v>0.40600000000000003</v>
      </c>
      <c r="AB24" s="35">
        <f t="shared" si="3"/>
        <v>0.40900000000000003</v>
      </c>
      <c r="AC24" s="35">
        <f t="shared" si="3"/>
        <v>0.38700000000000001</v>
      </c>
      <c r="AD24" s="35">
        <f t="shared" si="3"/>
        <v>0.36799999999999999</v>
      </c>
      <c r="AE24" s="35">
        <f t="shared" si="3"/>
        <v>0.35000000000000003</v>
      </c>
      <c r="AF24" s="12"/>
      <c r="AG24" s="12"/>
      <c r="AH24" s="12"/>
    </row>
    <row r="25" spans="1:37" ht="27.75" customHeight="1" x14ac:dyDescent="0.2">
      <c r="A25" s="43" t="s">
        <v>84</v>
      </c>
      <c r="B25" s="44"/>
      <c r="C25" s="44"/>
      <c r="D25" s="44"/>
      <c r="E25" s="44"/>
      <c r="F25" s="44"/>
      <c r="G25" s="45"/>
      <c r="H25" s="35">
        <f>H19+H20</f>
        <v>0.11799999999999999</v>
      </c>
      <c r="I25" s="35">
        <f t="shared" ref="I25:AE25" si="4">I19+I20</f>
        <v>0.12</v>
      </c>
      <c r="J25" s="35">
        <f t="shared" si="4"/>
        <v>0.122</v>
      </c>
      <c r="K25" s="35">
        <f t="shared" si="4"/>
        <v>0.11799999999999999</v>
      </c>
      <c r="L25" s="35">
        <f t="shared" si="4"/>
        <v>0.126</v>
      </c>
      <c r="M25" s="35">
        <f t="shared" si="4"/>
        <v>0.123</v>
      </c>
      <c r="N25" s="35">
        <f t="shared" si="4"/>
        <v>0.121</v>
      </c>
      <c r="O25" s="35">
        <f t="shared" si="4"/>
        <v>0.124</v>
      </c>
      <c r="P25" s="35">
        <f t="shared" si="4"/>
        <v>0.129</v>
      </c>
      <c r="Q25" s="35">
        <f t="shared" si="4"/>
        <v>0.13</v>
      </c>
      <c r="R25" s="35">
        <f t="shared" si="4"/>
        <v>0.127</v>
      </c>
      <c r="S25" s="35">
        <f t="shared" si="4"/>
        <v>0.11799999999999999</v>
      </c>
      <c r="T25" s="35">
        <f t="shared" si="4"/>
        <v>0.11699999999999999</v>
      </c>
      <c r="U25" s="35">
        <f t="shared" si="4"/>
        <v>0.125</v>
      </c>
      <c r="V25" s="35">
        <f t="shared" si="4"/>
        <v>0.121</v>
      </c>
      <c r="W25" s="35">
        <f t="shared" si="4"/>
        <v>0.11799999999999999</v>
      </c>
      <c r="X25" s="35">
        <f t="shared" si="4"/>
        <v>0.123</v>
      </c>
      <c r="Y25" s="35">
        <f t="shared" si="4"/>
        <v>0.12</v>
      </c>
      <c r="Z25" s="35">
        <f t="shared" si="4"/>
        <v>0.11899999999999999</v>
      </c>
      <c r="AA25" s="35">
        <f t="shared" si="4"/>
        <v>0.11699999999999999</v>
      </c>
      <c r="AB25" s="35">
        <f t="shared" si="4"/>
        <v>0.11699999999999999</v>
      </c>
      <c r="AC25" s="35">
        <f t="shared" si="4"/>
        <v>0.11499999999999999</v>
      </c>
      <c r="AD25" s="35">
        <f t="shared" si="4"/>
        <v>0.11</v>
      </c>
      <c r="AE25" s="35">
        <f t="shared" si="4"/>
        <v>0.11</v>
      </c>
      <c r="AF25" s="12"/>
      <c r="AG25" s="12"/>
      <c r="AH25" s="12"/>
    </row>
    <row r="27" spans="1:37" x14ac:dyDescent="0.2">
      <c r="AC27" s="8"/>
      <c r="AD27" s="8"/>
      <c r="AE27" s="8"/>
    </row>
    <row r="28" spans="1:37" x14ac:dyDescent="0.2">
      <c r="D28" s="8"/>
      <c r="E28" s="8"/>
    </row>
    <row r="29" spans="1:37" x14ac:dyDescent="0.2">
      <c r="D29" s="8"/>
      <c r="E29" s="8"/>
    </row>
  </sheetData>
  <autoFilter ref="A7:AF25"/>
  <mergeCells count="14">
    <mergeCell ref="A3:AF3"/>
    <mergeCell ref="A22:G22"/>
    <mergeCell ref="A23:G23"/>
    <mergeCell ref="A24:G24"/>
    <mergeCell ref="A25:G25"/>
    <mergeCell ref="AF5:AF6"/>
    <mergeCell ref="D5:D6"/>
    <mergeCell ref="E5:E6"/>
    <mergeCell ref="G5:G6"/>
    <mergeCell ref="F5:F6"/>
    <mergeCell ref="B5:B6"/>
    <mergeCell ref="C5:C6"/>
    <mergeCell ref="H5:AE5"/>
    <mergeCell ref="A5:A6"/>
  </mergeCells>
  <phoneticPr fontId="18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47" fitToWidth="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 (ГВО)</vt:lpstr>
      <vt:lpstr>'Прил2 (ГВО)'!Заголовки_для_печати</vt:lpstr>
      <vt:lpstr>'Прил2 (ГВО)'!Область_печати</vt:lpstr>
    </vt:vector>
  </TitlesOfParts>
  <Company>ОАО "Волжская МРК"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</dc:creator>
  <cp:lastModifiedBy>Тюкаева Наталья Александровна</cp:lastModifiedBy>
  <cp:lastPrinted>2017-06-29T04:36:43Z</cp:lastPrinted>
  <dcterms:created xsi:type="dcterms:W3CDTF">2008-05-15T04:27:20Z</dcterms:created>
  <dcterms:modified xsi:type="dcterms:W3CDTF">2017-12-05T08:18:11Z</dcterms:modified>
</cp:coreProperties>
</file>